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C:\Users\Renate.Kundzina\Documents\2017.gads\Operatīvā_statistika\Aktuālā_statistika_pa_ceturkšņiem\Pārtika\"/>
    </mc:Choice>
  </mc:AlternateContent>
  <bookViews>
    <workbookView xWindow="0" yWindow="0" windowWidth="28800" windowHeight="12435"/>
  </bookViews>
  <sheets>
    <sheet name="4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Tabula!$A$1:$L$159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0" i="3" l="1"/>
  <c r="G158" i="3"/>
  <c r="L158" i="3"/>
  <c r="K158" i="3"/>
  <c r="J158" i="3"/>
  <c r="I158" i="3"/>
  <c r="H158" i="3"/>
  <c r="M158" i="3"/>
  <c r="E7" i="1" l="1"/>
  <c r="F7" i="1" l="1"/>
  <c r="F17" i="2" l="1"/>
  <c r="E17" i="2"/>
  <c r="D17" i="2"/>
  <c r="C17" i="2"/>
  <c r="B17" i="2"/>
  <c r="F9" i="2"/>
  <c r="D9" i="2"/>
  <c r="F6" i="2"/>
  <c r="D6" i="2"/>
  <c r="F10" i="2" l="1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<sst xmlns="http://schemas.openxmlformats.org/spreadsheetml/2006/main" count="812" uniqueCount="326">
  <si>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</si>
  <si>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</si>
  <si>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</si>
  <si>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</si>
  <si>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</si>
  <si>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</si>
  <si>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</si>
  <si>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</si>
  <si>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</si>
  <si>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</si>
  <si>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</si>
  <si>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</si>
  <si>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pērk produktus, kas atbilst bioloģiskās lauksaimniecības vai nacionālās pārtikas kvalitātes shēmas vai tās produktu kvalitātes rādītāju, vai lauksaimniecības produktu integrētās audzēšanas prasībām, ievērojot šo produktu pieejamību un pasūtītāja iespējas</t>
  </si>
  <si>
    <t>pērk produktus, kuri nesatur ģenētiski modificētos organismus, nesastāv no tiem un nav ražoti no tiem</t>
  </si>
  <si>
    <t>dod priekšroku svaigiem un sezonāliem pārtikas produktiem</t>
  </si>
  <si>
    <t>pērk produktus lielākā iepakojumā vai tādā iepakojumā, kas ir videi draudzīgs vai kura lielākā daļa ir otrreizēji pārstrādājama, vai kuru pieņem atkārtotai izmantošanai</t>
  </si>
  <si>
    <t>izmanto videi draudzīgu piegādi, lai samazinātu vides piesārņojumu ar autotransporta izplūdes gāzēm un ceļa infrastruktūras slodzi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</si>
  <si>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</si>
  <si>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</si>
  <si>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</si>
  <si>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</si>
  <si>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</si>
  <si>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</si>
  <si>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</si>
  <si>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</si>
  <si>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</si>
  <si>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</si>
  <si>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</si>
  <si>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</si>
  <si>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</si>
  <si>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</si>
  <si>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</si>
  <si>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</si>
  <si>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</si>
  <si>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</si>
  <si>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</si>
  <si>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</si>
  <si>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</si>
  <si>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</si>
  <si>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</si>
  <si>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* MK Noteikumu Nr.673 "Noteikumi par vides kritēriju piemērošanu un piedāvājuma izvēles kritēriju noteikšanu pārtikas produktu piegādes un ēdināšanas pakalpojumu iepirkumiem" kārtībā</t>
  </si>
  <si>
    <r>
      <t>Salīdzinājums par pārtikas produktu piegādes līgumiem, kuri slēgti atbilstoši PIL 8.</t>
    </r>
    <r>
      <rPr>
        <b/>
        <sz val="10"/>
        <color indexed="8"/>
        <rFont val="Calibri"/>
        <family val="2"/>
        <charset val="186"/>
      </rPr>
      <t>²</t>
    </r>
    <r>
      <rPr>
        <b/>
        <sz val="10"/>
        <color indexed="8"/>
        <rFont val="Arial"/>
        <family val="2"/>
        <charset val="186"/>
      </rPr>
      <t xml:space="preserve"> panta kārtībai un MK Noteikumiem Nr.673</t>
    </r>
  </si>
  <si>
    <t>Iepirkumu skaits</t>
  </si>
  <si>
    <t>Īpatsvars (%)</t>
  </si>
  <si>
    <t>Kopējā līgumcena EUR (bez PVN)</t>
  </si>
  <si>
    <r>
      <t>8.</t>
    </r>
    <r>
      <rPr>
        <sz val="10"/>
        <color indexed="8"/>
        <rFont val="Calibri"/>
        <family val="2"/>
        <charset val="186"/>
      </rPr>
      <t>²</t>
    </r>
    <r>
      <rPr>
        <sz val="10"/>
        <color indexed="8"/>
        <rFont val="Arial"/>
        <family val="2"/>
        <charset val="186"/>
      </rPr>
      <t xml:space="preserve"> panta kārtībā*</t>
    </r>
  </si>
  <si>
    <t>Pavisam kopā:</t>
  </si>
  <si>
    <t>*) dati apkopoti no publicētā paziņojuma: „Informatīvs paziņojums par noslēgto līgumu”</t>
  </si>
  <si>
    <r>
      <t>8.</t>
    </r>
    <r>
      <rPr>
        <b/>
        <sz val="10"/>
        <color indexed="8"/>
        <rFont val="Calibri"/>
        <family val="2"/>
        <charset val="186"/>
      </rPr>
      <t>²</t>
    </r>
    <r>
      <rPr>
        <b/>
        <sz val="10"/>
        <color indexed="8"/>
        <rFont val="Arial"/>
        <family val="2"/>
        <charset val="186"/>
      </rPr>
      <t xml:space="preserve"> panta kārtībā</t>
    </r>
  </si>
  <si>
    <t>Pasūtītāju skaits</t>
  </si>
  <si>
    <t>Pieauguma īpatsvars (%) pret iepriekšējo periodu</t>
  </si>
  <si>
    <t>Pārtikas preču piegāde</t>
  </si>
  <si>
    <t>3.1.</t>
  </si>
  <si>
    <t>3.2.</t>
  </si>
  <si>
    <t>3.3.</t>
  </si>
  <si>
    <t>3.4.</t>
  </si>
  <si>
    <t>3.5.</t>
  </si>
  <si>
    <t>15500000-3</t>
  </si>
  <si>
    <t>15100000-9</t>
  </si>
  <si>
    <t>03200000-3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</si>
  <si>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</si>
  <si>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</si>
  <si>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</si>
  <si>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</si>
  <si>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</si>
  <si>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</si>
  <si>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</si>
  <si>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21.</t>
  </si>
  <si>
    <t>22.</t>
  </si>
  <si>
    <t>23.</t>
  </si>
  <si>
    <t>24.</t>
  </si>
  <si>
    <t>25.</t>
  </si>
  <si>
    <t>26.</t>
  </si>
  <si>
    <t>27.</t>
  </si>
  <si>
    <t>** Pasūtītāju skaitu veido:</t>
  </si>
  <si>
    <t>SIA "SVIT un K"</t>
  </si>
  <si>
    <t>Ilūkstes Sadraudzības vidusskola</t>
  </si>
  <si>
    <t>SIA "Kapparis"</t>
  </si>
  <si>
    <t>SIA Dona</t>
  </si>
  <si>
    <t>SIA ''Ambers 99"</t>
  </si>
  <si>
    <t>Dārzeņi</t>
  </si>
  <si>
    <t>SIA " S.A.V. "</t>
  </si>
  <si>
    <t>SIA "Junona BEP"</t>
  </si>
  <si>
    <t>Maize un miltu izstrādājumi</t>
  </si>
  <si>
    <t>Bakalejas preces, konservi un dažādi fasēti pārtikas produkti</t>
  </si>
  <si>
    <t>Dārzeņi un augļi</t>
  </si>
  <si>
    <t>Zivju produkti</t>
  </si>
  <si>
    <t>SIA "Nimaks"</t>
  </si>
  <si>
    <t>Rīgas piena kombināts</t>
  </si>
  <si>
    <t>SIA ''ASVO PLUS"</t>
  </si>
  <si>
    <t>03142500-3</t>
  </si>
  <si>
    <t>A/S „Latgales Piens”</t>
  </si>
  <si>
    <t>A/S Latgales Piens</t>
  </si>
  <si>
    <t>18.</t>
  </si>
  <si>
    <t>Piemērotie vides kritēriji pārtikas produktu piegādē</t>
  </si>
  <si>
    <t>Piemēroto vides kritēriju datu salīdzinājums pārtikas produktu piegādē ar iepriekšējā gada attiecīgo ceturksni</t>
  </si>
  <si>
    <t>Rīgas pirmsskolas izglītības iestāde "Viršu dārzs"</t>
  </si>
  <si>
    <t>Piensaimnieku kooperatīvā sabiedrība ,,Straupe"</t>
  </si>
  <si>
    <t>Z/s Mākoņi</t>
  </si>
  <si>
    <t>SIA Futurus Food</t>
  </si>
  <si>
    <t>2014.g. IV cet.</t>
  </si>
  <si>
    <t>2015.g. I cet.</t>
  </si>
  <si>
    <t>2015.g. II cet.</t>
  </si>
  <si>
    <t>2015.g. III cet.</t>
  </si>
  <si>
    <t>2015.g. IV cet.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</si>
  <si>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</si>
  <si>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</si>
  <si>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</si>
  <si>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</si>
  <si>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</si>
  <si>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</si>
  <si>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Rīgas pirmsskolas izglītības iestāde "Liepiņa"</t>
  </si>
  <si>
    <t>SIA ''Kapparis"</t>
  </si>
  <si>
    <t>SIA SAV</t>
  </si>
  <si>
    <t>SIA''ASVO PLUS''</t>
  </si>
  <si>
    <t>Piens un piena pārstrādes produkti</t>
  </si>
  <si>
    <t>Rīgas 66.pirmsskolas izglītības iestāde</t>
  </si>
  <si>
    <t>SIA Arhat</t>
  </si>
  <si>
    <t>Rīgas 5. pirmsskolas izglītības iestāde "Čiekuriņš"</t>
  </si>
  <si>
    <t>Rīgas 236.pirmsskolas izglītības iestāde "Eglīte"</t>
  </si>
  <si>
    <t>SIA Svit un K</t>
  </si>
  <si>
    <t>SIA Valks</t>
  </si>
  <si>
    <t>AS "RĪGAS PIENA KOMBINĀTS"</t>
  </si>
  <si>
    <t>SIA "Nākotne Export"</t>
  </si>
  <si>
    <t>AS "Premia FFL"</t>
  </si>
  <si>
    <t>SIA Ambers 99</t>
  </si>
  <si>
    <t>PIENSAIMNIEKU KOOPERATĪVĀ SABIEDRĪBA "STRAUPE"</t>
  </si>
  <si>
    <t>SIA "Futurus Food"</t>
  </si>
  <si>
    <t>AS Premia FFL</t>
  </si>
  <si>
    <t>AS Tukuma piens</t>
  </si>
  <si>
    <t>Piena produkti</t>
  </si>
  <si>
    <t>15550000-8</t>
  </si>
  <si>
    <t>15810000-9</t>
  </si>
  <si>
    <t>SIA "Dona"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</si>
  <si>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</si>
  <si>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</si>
  <si>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</si>
  <si>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</si>
  <si>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</si>
  <si>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</si>
  <si>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</si>
  <si>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</si>
  <si>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</si>
  <si>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</si>
  <si>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</si>
  <si>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Pārskatu kopsavilkums par vides kritēriju piemērošanu noslēgtajiem pārtikas produktu piegādes līgumiem 2016.gada 4.ceturksnis*</t>
  </si>
  <si>
    <t>4.ceturksnis</t>
  </si>
  <si>
    <t>2016.gada 4.ceturksnis</t>
  </si>
  <si>
    <t>2015.gada 4.ceturksnis</t>
  </si>
  <si>
    <t>2016.g. IV cet.</t>
  </si>
  <si>
    <t>Rīgas 4. pirmsskolas izglītības iestāde "Avotiņš "</t>
  </si>
  <si>
    <t>Vecumnieku novada Domes pirmsskolas izglītības iestāde "Cielaviņa"</t>
  </si>
  <si>
    <t>Rīgas 167. pirmsskolas izglītības iestāde</t>
  </si>
  <si>
    <t>Rīgas 41.pirmsskolas izglītības iestāde</t>
  </si>
  <si>
    <t>Rīgas pirmsskolas izglītības iestāde "Zilbīte"</t>
  </si>
  <si>
    <t>Dzirciema internātpamatskola</t>
  </si>
  <si>
    <t>Tukuma internātpamatskola</t>
  </si>
  <si>
    <t>Rīgas 74.pirmsskolas izglītības iestāde</t>
  </si>
  <si>
    <t>Rīgas 68. pirmsskolas izglītības iestāde</t>
  </si>
  <si>
    <t>Rīgas 123. pirmsskolas izglītības iestāde</t>
  </si>
  <si>
    <t>Rīgas Grīziņkalna pirmsskola</t>
  </si>
  <si>
    <t>Rīgas pirmsskolas izglītības iestāde "Kamenīte"</t>
  </si>
  <si>
    <t>Rīgas Valdorfskola</t>
  </si>
  <si>
    <t>Rīgas 132. pirmsskolas izglītības iestāde "Ieviņa"</t>
  </si>
  <si>
    <t>Rīgas pirmsskolas izglītības iestāde "Kurzeme"</t>
  </si>
  <si>
    <t>Rīgas 231.pirmsskolas izglītības iestāde</t>
  </si>
  <si>
    <t>Rīgas pirmsskolas izglītības iestāde "Jumis"</t>
  </si>
  <si>
    <t>Rīgas 139.pirmsskolas izglītības iestāde</t>
  </si>
  <si>
    <t>Rīgas 210. pirmsskolas izglītības iestāde</t>
  </si>
  <si>
    <t>Rīgas 88.pirmsskolas izglītības iestāde</t>
  </si>
  <si>
    <t>Rīgas 160. pirmsskolas izglītības iestāde</t>
  </si>
  <si>
    <t>Rīgas 216.pirmsskolas izglītības iestāde</t>
  </si>
  <si>
    <t>Rīgas pirmsskolas izglītības iestāde "Priedīte"</t>
  </si>
  <si>
    <t>Rīgas 233.pirmsskolas izglītības iestāde</t>
  </si>
  <si>
    <t>Rīgas pirmsskolas izglītības iestāde "Pasaciņa"</t>
  </si>
  <si>
    <t>Rīgas 61. pirmsskolas izglītības iestāde</t>
  </si>
  <si>
    <t>Rīgas pirmsskolas izglītības iestāde "Asniņš"</t>
  </si>
  <si>
    <t>Rīgas 220.pirmsskolas izglītības iestāde</t>
  </si>
  <si>
    <t>Rīgas pirmsskolas izglītības iestāde "Dardedze"</t>
  </si>
  <si>
    <t>Rīgas 244.pirmsskolas izglītības iestāde</t>
  </si>
  <si>
    <t>Jūrmalas pirmsskolas izglītības iestāde "Zvaniņš"</t>
  </si>
  <si>
    <t>Rīgas 273.pirmsskolas izglītības iestāde</t>
  </si>
  <si>
    <t>Rīgas pirmsskolas izglītības iestāde "Kadiķītis"</t>
  </si>
  <si>
    <t>Rīgas pirmsskolas izglītības iestāde "Mārdega"</t>
  </si>
  <si>
    <t>Rīgas 225.pirmsskolas izglītības iestāde</t>
  </si>
  <si>
    <t>Jūrmalas Alternatīvā skola</t>
  </si>
  <si>
    <t>Rīgas pirmsskolas izglītības iestāde "Kamolītis"</t>
  </si>
  <si>
    <t>Rīgas 232.pirmsskolas izglītības iestāde</t>
  </si>
  <si>
    <t>Rīgas 200.pirmsskolas izglītības iestāde</t>
  </si>
  <si>
    <t>SIA "Kabuleti Fruit"</t>
  </si>
  <si>
    <t>Tirgus Jums</t>
  </si>
  <si>
    <t>KS "Baltijas dārzeņi"</t>
  </si>
  <si>
    <t>Gaļa un gaļas produkti</t>
  </si>
  <si>
    <t xml:space="preserve">Piens  </t>
  </si>
  <si>
    <t>Bakaleja, dažādi pārtikas produkti</t>
  </si>
  <si>
    <t>Dārzeņi, saknes</t>
  </si>
  <si>
    <t>Maize, konditoreja</t>
  </si>
  <si>
    <t>15511000-3</t>
  </si>
  <si>
    <t>15800000-6</t>
  </si>
  <si>
    <t>15612500-6</t>
  </si>
  <si>
    <t>Z/S "Krieviņi"</t>
  </si>
  <si>
    <t>SIA "Skrīne"</t>
  </si>
  <si>
    <t xml:space="preserve">SIA "Dekšņi" </t>
  </si>
  <si>
    <t>Z/S "Tiečas"</t>
  </si>
  <si>
    <t>SIA "Lestenes Maiznīca"</t>
  </si>
  <si>
    <t>Piena un piena produkti</t>
  </si>
  <si>
    <t>Maize un konditoreja</t>
  </si>
  <si>
    <t>Gaļas un gaļas izstrādes produkti</t>
  </si>
  <si>
    <t>Lauku platībās audzētās darzeņu kultūras</t>
  </si>
  <si>
    <t>Svaigie augļi</t>
  </si>
  <si>
    <t>Saldētie produkti un zivis</t>
  </si>
  <si>
    <t>Bakalejas preces</t>
  </si>
  <si>
    <t>15331100-8</t>
  </si>
  <si>
    <t>03222300-6</t>
  </si>
  <si>
    <t>15110000-2</t>
  </si>
  <si>
    <t>LPKS Augļu Nams</t>
  </si>
  <si>
    <t>SIA VILANA</t>
  </si>
  <si>
    <t>Jānis Hercbergs ''VIZBUĻI"'</t>
  </si>
  <si>
    <t>SIA "DAGI"</t>
  </si>
  <si>
    <t>SIA MARKOL</t>
  </si>
  <si>
    <t>SIA Svētes maize</t>
  </si>
  <si>
    <t>Z/S Strēlnieki</t>
  </si>
  <si>
    <t>Īpašniece Ināra Liepiņa</t>
  </si>
  <si>
    <t>Pārtikas preču piegādes līgums PI233-16-75-lī no 22.11.2016.</t>
  </si>
  <si>
    <t>Z/S "Ezerlīči"</t>
  </si>
  <si>
    <t>Svaigas vistu olas</t>
  </si>
  <si>
    <t>SIA "Lanekss"</t>
  </si>
  <si>
    <t>Gaļa un gaļas pārstrades produkti, vistas izstrādājumi</t>
  </si>
  <si>
    <t>SIA JUNONA BEP</t>
  </si>
  <si>
    <t>SIA Rēzeknes gaļas kombināts</t>
  </si>
  <si>
    <t>SIA ŽABO</t>
  </si>
  <si>
    <t>Vistu olu piegāde</t>
  </si>
  <si>
    <t>Pētersona Ilmāra zemnieku saimniecība Baltiņi</t>
  </si>
  <si>
    <t>Rīgas 135. pirmsskolas izglītības iestāde "Liepziediņi"</t>
  </si>
  <si>
    <t>Rīgas 193.pirmsskolas izglītības iestāde</t>
  </si>
  <si>
    <t>Rīgas pirmsskolas izglītības iestāde "Margrietiņa"</t>
  </si>
  <si>
    <t>Rīgas pirmsskolas izglītības iestāde "Ābelīte"</t>
  </si>
  <si>
    <t>Rīgas 42.pirmsskolas izglītības iestāde</t>
  </si>
  <si>
    <t>Rīgas 255.pirmsskolas izglītības iestāde</t>
  </si>
  <si>
    <t>Rīgas 97.pirmsskolas izglītības iestāde</t>
  </si>
  <si>
    <t>Rīgas pirmsskolas izglītības iestāde "Mārītes"</t>
  </si>
  <si>
    <t>Jūrmalas pirmsskolas izglītības iestāde “Podziņa”</t>
  </si>
  <si>
    <t>Grobiņas novada dome</t>
  </si>
  <si>
    <t>Rīgas 170.pirmsskolas izglītības iestāde</t>
  </si>
  <si>
    <t>Rīgas Ziedoņdārza pirmsskola</t>
  </si>
  <si>
    <t>SIA "Jūrmalas slimnīca"</t>
  </si>
  <si>
    <t>Rīgas 221. pirmsskolas izglītības iestāde</t>
  </si>
  <si>
    <t>Rīgas 256.pirmsskolas izglītības iestāde</t>
  </si>
  <si>
    <t>Rīgas internātvidusskola bērniem ar dzirdes traucējumiem</t>
  </si>
  <si>
    <t>Rīgas Āgenskalna pirmsskola</t>
  </si>
  <si>
    <t>Rīgas 8.pirmsskolas izglītības iestāde</t>
  </si>
  <si>
    <t>Jelgavas pilsētas dome</t>
  </si>
  <si>
    <t>Rīgas pirmsskolas izglītības iestāde "Māra"</t>
  </si>
  <si>
    <t>Rīgas 251.pirmsskolas izglītības iestāde "Mežciems"</t>
  </si>
  <si>
    <t>Rīgas pirmsskolas izglītības iestāde "Saulstariņi"</t>
  </si>
  <si>
    <t>Rīgas 124 pirmsskolas izglītības iestāde "Dzērvenīte"</t>
  </si>
  <si>
    <t>Skrudalienas pagasta pārvalde</t>
  </si>
  <si>
    <t>Rīgas 169. pirmsskolas izglītības iestāde</t>
  </si>
  <si>
    <t>Rīgas 239.pirmsskolas izglītības iestāde</t>
  </si>
  <si>
    <t>Rīgas 161.pirmsskolas izglītības iestāde</t>
  </si>
  <si>
    <t>Rīgas 7. pirmsskolas izglītības iestāde</t>
  </si>
  <si>
    <t>Vistu olas</t>
  </si>
  <si>
    <t>Svaigas gaļas piegāde</t>
  </si>
  <si>
    <t>Piena produktu piegāde</t>
  </si>
  <si>
    <t>SIA "Kurzemes Gaļsaimnieks"</t>
  </si>
  <si>
    <t>SIA "ELPA"</t>
  </si>
  <si>
    <t>15000000-9</t>
  </si>
  <si>
    <t>A/S Roga-agro</t>
  </si>
  <si>
    <t>Piens, piena produkti</t>
  </si>
  <si>
    <t>Sieri</t>
  </si>
  <si>
    <t>Cūkgaļa</t>
  </si>
  <si>
    <t>Bietes</t>
  </si>
  <si>
    <t>Sīpoli</t>
  </si>
  <si>
    <t>Burkāni, kartupeļi un svaigi kāposti</t>
  </si>
  <si>
    <t>15540000-5</t>
  </si>
  <si>
    <t>15113000-3</t>
  </si>
  <si>
    <t>03221111-7</t>
  </si>
  <si>
    <t>03221113-1</t>
  </si>
  <si>
    <t>03221000-6</t>
  </si>
  <si>
    <t>AS Lazdonas piensaimnieks</t>
  </si>
  <si>
    <t>Labības vai augu milti un saistītie produkti</t>
  </si>
  <si>
    <t>Dzīvnieku valsts produkti, gaļa un gaļas produkti</t>
  </si>
  <si>
    <t>Gaļas produkti</t>
  </si>
  <si>
    <t>Apstrādātas un ilglaicīgai glabāšanai sagatavotas zivis</t>
  </si>
  <si>
    <t>Augļi, dārzeņi un saistītie produkti</t>
  </si>
  <si>
    <t>Dzīvnieku vai augu eļļas un tauki</t>
  </si>
  <si>
    <t>Graudu maluma produkti, cietes un cietes produkti</t>
  </si>
  <si>
    <t>Dažādi pārtikas produkti</t>
  </si>
  <si>
    <t>Olas</t>
  </si>
  <si>
    <t>Pārstrādāti dārzeņi</t>
  </si>
  <si>
    <t>Pārstrādāti augļi un rieksti</t>
  </si>
  <si>
    <t>Augļu un dārzeņu sulas</t>
  </si>
  <si>
    <t>Ievārījumi un marmelādes, augļu želejas, augļu vai riekstu biezeņi un pastas</t>
  </si>
  <si>
    <t>Kafija, tēja un saistītie produkti</t>
  </si>
  <si>
    <t>Bezalkoholiskie dzērieni</t>
  </si>
  <si>
    <t>Sabiedrība ar ierobežotu atbildību “Media Jelgava”</t>
  </si>
  <si>
    <t>15612000-1</t>
  </si>
  <si>
    <t>15130000-8</t>
  </si>
  <si>
    <t>15200000-0</t>
  </si>
  <si>
    <t>15300000-1</t>
  </si>
  <si>
    <t>15400000-2</t>
  </si>
  <si>
    <t>15600000-4</t>
  </si>
  <si>
    <t>15331000-7</t>
  </si>
  <si>
    <t>15332000-4</t>
  </si>
  <si>
    <t>15320000-7</t>
  </si>
  <si>
    <t>15332200-6</t>
  </si>
  <si>
    <t>15860000-4</t>
  </si>
  <si>
    <t>15980000-1</t>
  </si>
  <si>
    <t>SIA  “Bajards”</t>
  </si>
  <si>
    <t>Rīgas pirmsskolas izglītības iestāde "Cielaviņa"</t>
  </si>
  <si>
    <t>Rīgas 1. speciālā internātpamatskola</t>
  </si>
  <si>
    <t>Rīgas 4.speciālā internātpamatskola</t>
  </si>
  <si>
    <t>Rīgas 79.pirmsskolas izglītības iestāde</t>
  </si>
  <si>
    <t>Rīgas 152.pirmsskolas izglītības iestāde</t>
  </si>
  <si>
    <t>Rīgas pirmsskolas izglītības iestāde "Madariņa"</t>
  </si>
  <si>
    <t>Rīgas 162. pirmsskolas izglītības iestāde "Saulīte"</t>
  </si>
  <si>
    <t>Rīgas 182.pirmsskolas izglītības iestāde</t>
  </si>
  <si>
    <t>Rīgas pirmskolas izglītības iestāde "Zvaigznīte"</t>
  </si>
  <si>
    <t>39.</t>
  </si>
  <si>
    <t>40.</t>
  </si>
  <si>
    <t>41.</t>
  </si>
  <si>
    <t>42.</t>
  </si>
  <si>
    <t>43.</t>
  </si>
  <si>
    <t>44.</t>
  </si>
  <si>
    <t>45.</t>
  </si>
  <si>
    <t>Pārtikas produktu piegādes līgumu kopējā līgumcena 2016.gada ceturtajā ceturksnī, salīdzinot ar 2015.gada ceturto ceturksni, palielinājusies par 92,5%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</si>
</sst>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/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0" fontId="0" fillId="0" borderId="21" xfId="0" applyBorder="1"/>
    <xf numFmtId="0" fontId="0" fillId="0" borderId="0" xfId="0" applyBorder="1"/>
    <xf numFmtId="9" fontId="3" fillId="0" borderId="0" xfId="0" applyNumberFormat="1" applyFont="1" applyBorder="1"/>
    <xf numFmtId="4" fontId="0" fillId="0" borderId="0" xfId="0" applyNumberFormat="1" applyBorder="1"/>
    <xf numFmtId="0" fontId="0" fillId="0" borderId="25" xfId="0" applyBorder="1"/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/>
    <xf numFmtId="0" fontId="0" fillId="3" borderId="26" xfId="0" applyFill="1" applyBorder="1"/>
    <xf numFmtId="0" fontId="0" fillId="3" borderId="14" xfId="0" applyFill="1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ont="1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4" fontId="0" fillId="0" borderId="10" xfId="0" applyNumberFormat="1" applyBorder="1"/>
    <xf numFmtId="3" fontId="0" fillId="0" borderId="0" xfId="0" applyNumberFormat="1" applyAlignment="1">
      <alignment horizontal="right"/>
    </xf>
    <xf numFmtId="4" fontId="0" fillId="0" borderId="0" xfId="0" applyNumberFormat="1" applyFill="1" applyBorder="1"/>
    <xf numFmtId="3" fontId="0" fillId="0" borderId="0" xfId="0" applyNumberForma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4" borderId="10" xfId="0" applyFill="1" applyBorder="1" applyAlignment="1">
      <alignment horizontal="right" wrapText="1"/>
    </xf>
    <xf numFmtId="0" fontId="0" fillId="4" borderId="10" xfId="0" applyFill="1" applyBorder="1" applyAlignment="1">
      <alignment horizontal="right"/>
    </xf>
    <xf numFmtId="0" fontId="0" fillId="0" borderId="10" xfId="0" applyFont="1" applyBorder="1" applyAlignment="1">
      <alignment horizontal="center" vertical="center" wrapText="1"/>
    </xf>
    <xf numFmtId="164" fontId="8" fillId="3" borderId="15" xfId="0" applyNumberFormat="1" applyFont="1" applyFill="1" applyBorder="1"/>
    <xf numFmtId="0" fontId="0" fillId="0" borderId="0" xfId="0" applyBorder="1" applyAlignment="1">
      <alignment wrapText="1"/>
    </xf>
    <xf numFmtId="3" fontId="0" fillId="0" borderId="10" xfId="0" applyNumberFormat="1" applyBorder="1" applyAlignment="1"/>
    <xf numFmtId="3" fontId="0" fillId="0" borderId="10" xfId="0" applyNumberFormat="1" applyBorder="1" applyAlignment="1">
      <alignment wrapText="1"/>
    </xf>
    <xf numFmtId="1" fontId="0" fillId="0" borderId="10" xfId="0" applyNumberFormat="1" applyBorder="1"/>
    <xf numFmtId="0" fontId="0" fillId="0" borderId="0" xfId="0" applyBorder="1" applyAlignment="1"/>
    <xf numFmtId="3" fontId="0" fillId="0" borderId="10" xfId="0" applyNumberFormat="1" applyBorder="1" applyAlignment="1">
      <alignment horizontal="right"/>
    </xf>
    <xf numFmtId="0" fontId="0" fillId="4" borderId="9" xfId="0" applyFill="1" applyBorder="1"/>
    <xf numFmtId="0" fontId="0" fillId="4" borderId="14" xfId="0" applyFill="1" applyBorder="1"/>
    <xf numFmtId="4" fontId="0" fillId="4" borderId="10" xfId="0" applyNumberFormat="1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3" fillId="4" borderId="22" xfId="0" applyFont="1" applyFill="1" applyBorder="1" applyAlignment="1">
      <alignment horizontal="right"/>
    </xf>
    <xf numFmtId="9" fontId="3" fillId="4" borderId="23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3" fontId="0" fillId="0" borderId="10" xfId="0" applyNumberFormat="1" applyFill="1" applyBorder="1"/>
    <xf numFmtId="0" fontId="0" fillId="4" borderId="24" xfId="0" applyFill="1" applyBorder="1"/>
    <xf numFmtId="3" fontId="0" fillId="4" borderId="26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6" xfId="0" applyFill="1" applyBorder="1"/>
    <xf numFmtId="3" fontId="0" fillId="0" borderId="10" xfId="0" applyNumberFormat="1" applyBorder="1" applyAlignment="1">
      <alignment wrapText="1"/>
    </xf>
    <xf numFmtId="3" fontId="0" fillId="0" borderId="10" xfId="0" applyNumberFormat="1" applyBorder="1" applyAlignment="1">
      <alignment wrapText="1"/>
    </xf>
    <xf numFmtId="3" fontId="0" fillId="0" borderId="10" xfId="0" applyNumberFormat="1" applyBorder="1" applyAlignment="1">
      <alignment wrapText="1"/>
    </xf>
    <xf numFmtId="0" fontId="0" fillId="5" borderId="0" xfId="0" applyFill="1"/>
    <xf numFmtId="0" fontId="0" fillId="5" borderId="10" xfId="0" applyFill="1" applyBorder="1" applyAlignment="1"/>
    <xf numFmtId="0" fontId="0" fillId="5" borderId="10" xfId="0" applyFill="1" applyBorder="1"/>
    <xf numFmtId="0" fontId="0" fillId="5" borderId="10" xfId="0" applyFill="1" applyBorder="1" applyAlignment="1">
      <alignment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vertical="center" wrapText="1"/>
    </xf>
    <xf numFmtId="3" fontId="0" fillId="0" borderId="1" xfId="0" applyNumberFormat="1" applyBorder="1" applyAlignment="1">
      <alignment wrapText="1"/>
    </xf>
    <xf numFmtId="0" fontId="0" fillId="5" borderId="10" xfId="0" applyFill="1" applyBorder="1" applyAlignment="1">
      <alignment vertical="center" wrapText="1"/>
    </xf>
    <xf numFmtId="3" fontId="0" fillId="0" borderId="10" xfId="0" applyNumberFormat="1" applyBorder="1" applyAlignment="1">
      <alignment wrapText="1"/>
    </xf>
    <xf numFmtId="3" fontId="0" fillId="0" borderId="10" xfId="0" applyNumberFormat="1" applyBorder="1" applyAlignment="1">
      <alignment wrapText="1"/>
    </xf>
    <xf numFmtId="3" fontId="0" fillId="0" borderId="10" xfId="0" applyNumberFormat="1" applyBorder="1" applyAlignment="1">
      <alignment horizontal="right"/>
    </xf>
    <xf numFmtId="0" fontId="0" fillId="0" borderId="10" xfId="0" applyNumberFormat="1" applyBorder="1"/>
    <xf numFmtId="0" fontId="3" fillId="0" borderId="0" xfId="0" applyNumberFormat="1" applyFont="1" applyBorder="1"/>
    <xf numFmtId="0" fontId="0" fillId="4" borderId="10" xfId="0" applyFill="1" applyBorder="1" applyAlignment="1"/>
    <xf numFmtId="0" fontId="0" fillId="4" borderId="10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20" xfId="0" applyFill="1" applyBorder="1" applyAlignment="1">
      <alignment wrapText="1"/>
    </xf>
    <xf numFmtId="0" fontId="0" fillId="4" borderId="24" xfId="0" applyFill="1" applyBorder="1" applyAlignment="1">
      <alignment wrapText="1"/>
    </xf>
    <xf numFmtId="0" fontId="0" fillId="4" borderId="10" xfId="0" applyFill="1" applyBorder="1" applyAlignment="1">
      <alignment horizontal="left" vertical="center"/>
    </xf>
    <xf numFmtId="3" fontId="0" fillId="4" borderId="10" xfId="0" applyNumberFormat="1" applyFill="1" applyBorder="1" applyAlignment="1">
      <alignment wrapText="1"/>
    </xf>
    <xf numFmtId="0" fontId="0" fillId="4" borderId="4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28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3" fontId="0" fillId="4" borderId="4" xfId="0" applyNumberFormat="1" applyFill="1" applyBorder="1" applyAlignment="1">
      <alignment wrapText="1"/>
    </xf>
    <xf numFmtId="3" fontId="0" fillId="4" borderId="5" xfId="0" applyNumberFormat="1" applyFill="1" applyBorder="1" applyAlignment="1">
      <alignment wrapText="1"/>
    </xf>
    <xf numFmtId="3" fontId="0" fillId="4" borderId="6" xfId="0" applyNumberFormat="1" applyFill="1" applyBorder="1" applyAlignment="1">
      <alignment wrapText="1"/>
    </xf>
    <xf numFmtId="3" fontId="0" fillId="0" borderId="10" xfId="0" applyNumberFormat="1" applyBorder="1" applyAlignment="1">
      <alignment wrapText="1"/>
    </xf>
    <xf numFmtId="0" fontId="0" fillId="0" borderId="10" xfId="0" applyBorder="1" applyAlignment="1"/>
    <xf numFmtId="0" fontId="0" fillId="4" borderId="10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3" fontId="0" fillId="0" borderId="10" xfId="0" applyNumberForma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3" fontId="0" fillId="0" borderId="10" xfId="0" applyNumberFormat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0" borderId="26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0" fillId="5" borderId="10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3" fontId="0" fillId="0" borderId="2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0" fillId="5" borderId="7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0" fontId="0" fillId="5" borderId="9" xfId="0" applyFill="1" applyBorder="1" applyAlignment="1">
      <alignment horizontal="left" wrapText="1"/>
    </xf>
    <xf numFmtId="0" fontId="0" fillId="5" borderId="15" xfId="0" applyFill="1" applyBorder="1" applyAlignment="1">
      <alignment horizontal="left" wrapText="1"/>
    </xf>
    <xf numFmtId="0" fontId="0" fillId="5" borderId="15" xfId="0" applyFill="1" applyBorder="1" applyAlignment="1">
      <alignment horizontal="left" vertical="center" wrapText="1"/>
    </xf>
    <xf numFmtId="3" fontId="0" fillId="0" borderId="10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0" fontId="0" fillId="5" borderId="1" xfId="0" applyFill="1" applyBorder="1" applyAlignment="1">
      <alignment horizontal="left" wrapText="1"/>
    </xf>
    <xf numFmtId="0" fontId="0" fillId="5" borderId="3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3" fontId="0" fillId="4" borderId="1" xfId="0" applyNumberFormat="1" applyFill="1" applyBorder="1" applyAlignment="1">
      <alignment horizontal="right"/>
    </xf>
    <xf numFmtId="3" fontId="0" fillId="4" borderId="9" xfId="0" applyNumberFormat="1" applyFill="1" applyBorder="1" applyAlignment="1">
      <alignment horizontal="right"/>
    </xf>
    <xf numFmtId="3" fontId="0" fillId="4" borderId="15" xfId="0" applyNumberFormat="1" applyFill="1" applyBorder="1" applyAlignment="1">
      <alignment horizontal="right"/>
    </xf>
    <xf numFmtId="0" fontId="0" fillId="5" borderId="9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Lig_skaita_dinamika_pec_CPV!$A$29:$A$37</c:f>
              <c:strCache>
                <c:ptCount val="9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</c:strCache>
            </c:strRef>
          </c:cat>
          <c:val>
            <c:numRef>
              <c:f>Lig_skaita_dinamika_pec_CPV!$B$29:$B$37</c:f>
              <c:numCache>
                <c:formatCode>General</c:formatCode>
                <c:ptCount val="9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107</c:v>
                </c:pt>
                <c:pt idx="4">
                  <c:v>100</c:v>
                </c:pt>
                <c:pt idx="5">
                  <c:v>104</c:v>
                </c:pt>
                <c:pt idx="6">
                  <c:v>46</c:v>
                </c:pt>
                <c:pt idx="7">
                  <c:v>66</c:v>
                </c:pt>
                <c:pt idx="8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Lig_skaita_dinamika_pec_CPV!$A$29:$A$37</c:f>
              <c:strCache>
                <c:ptCount val="9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</c:strCache>
            </c:strRef>
          </c:cat>
          <c:val>
            <c:numRef>
              <c:f>Lig_skaita_dinamika_pec_CPV!$C$29:$C$37</c:f>
              <c:numCache>
                <c:formatCode>General</c:formatCode>
                <c:ptCount val="9"/>
                <c:pt idx="0">
                  <c:v>1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Lig_skaita_dinamika_pec_CPV!$A$29:$A$37</c:f>
              <c:strCache>
                <c:ptCount val="9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</c:strCache>
            </c:strRef>
          </c:cat>
          <c:val>
            <c:numRef>
              <c:f>Lig_skaita_dinamika_pec_CPV!$D$29:$D$37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56</c:v>
                </c:pt>
                <c:pt idx="4">
                  <c:v>43</c:v>
                </c:pt>
                <c:pt idx="5">
                  <c:v>38</c:v>
                </c:pt>
                <c:pt idx="6">
                  <c:v>22</c:v>
                </c:pt>
                <c:pt idx="7">
                  <c:v>29</c:v>
                </c:pt>
                <c:pt idx="8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3.1558185404339249E-3"/>
                  <c:y val="9.09219353474724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-9.4674556213017753E-3"/>
                  <c:y val="0.496574932062765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Ligumcenu_dinamika_pec_CPV!$A$29:$A$37</c:f>
              <c:strCache>
                <c:ptCount val="9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</c:strCache>
            </c:strRef>
          </c:cat>
          <c:val>
            <c:numRef>
              <c:f>Ligumcenu_dinamika_pec_CPV!$B$29:$B$37</c:f>
              <c:numCache>
                <c:formatCode>#,##0</c:formatCode>
                <c:ptCount val="9"/>
                <c:pt idx="0">
                  <c:v>5982</c:v>
                </c:pt>
                <c:pt idx="1">
                  <c:v>34540</c:v>
                </c:pt>
                <c:pt idx="2">
                  <c:v>377898</c:v>
                </c:pt>
                <c:pt idx="3">
                  <c:v>1078644</c:v>
                </c:pt>
                <c:pt idx="4">
                  <c:v>1058952</c:v>
                </c:pt>
                <c:pt idx="5">
                  <c:v>824017</c:v>
                </c:pt>
                <c:pt idx="6">
                  <c:v>398281</c:v>
                </c:pt>
                <c:pt idx="7">
                  <c:v>548749.01</c:v>
                </c:pt>
                <c:pt idx="8">
                  <c:v>2061890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00848410594075E-2"/>
                  <c:y val="-2.515723270440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2"/>
              <c:layout>
                <c:manualLayout>
                  <c:x val="1.6448215158195889E-2"/>
                  <c:y val="-5.39083557951482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4"/>
              <c:layout>
                <c:manualLayout>
                  <c:x val="1.6448215158195965E-2"/>
                  <c:y val="-5.0314465408805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8934911242603436E-2"/>
                  <c:y val="-1.30975769482646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Ligumcenu_dinamika_pec_CPV!$A$29:$A$37</c:f>
              <c:strCache>
                <c:ptCount val="9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</c:strCache>
            </c:strRef>
          </c:cat>
          <c:val>
            <c:numRef>
              <c:f>Ligumcenu_dinamika_pec_CPV!$C$29:$C$37</c:f>
              <c:numCache>
                <c:formatCode>#,##0</c:formatCode>
                <c:ptCount val="9"/>
                <c:pt idx="0">
                  <c:v>795</c:v>
                </c:pt>
                <c:pt idx="1">
                  <c:v>67065</c:v>
                </c:pt>
                <c:pt idx="2">
                  <c:v>4548</c:v>
                </c:pt>
                <c:pt idx="3">
                  <c:v>94474</c:v>
                </c:pt>
                <c:pt idx="4">
                  <c:v>19275</c:v>
                </c:pt>
                <c:pt idx="5">
                  <c:v>330713</c:v>
                </c:pt>
                <c:pt idx="6">
                  <c:v>19754</c:v>
                </c:pt>
                <c:pt idx="7">
                  <c:v>17317</c:v>
                </c:pt>
                <c:pt idx="8">
                  <c:v>13542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Ligumcenu_dinamika_pec_CPV!$D$28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Ligumcenu_dinamika_pec_CPV!$A$29:$A$37</c:f>
              <c:strCache>
                <c:ptCount val="9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</c:strCache>
            </c:strRef>
          </c:cat>
          <c:val>
            <c:numRef>
              <c:f>Ligumcenu_dinamika_pec_CPV!$D$29:$D$37</c:f>
              <c:numCache>
                <c:formatCode>#,##0</c:formatCode>
                <c:ptCount val="9"/>
                <c:pt idx="0">
                  <c:v>1129</c:v>
                </c:pt>
                <c:pt idx="1">
                  <c:v>3629</c:v>
                </c:pt>
                <c:pt idx="2">
                  <c:v>8499</c:v>
                </c:pt>
                <c:pt idx="3">
                  <c:v>9858</c:v>
                </c:pt>
                <c:pt idx="4">
                  <c:v>9627</c:v>
                </c:pt>
                <c:pt idx="5">
                  <c:v>9869</c:v>
                </c:pt>
                <c:pt idx="6">
                  <c:v>7334</c:v>
                </c:pt>
                <c:pt idx="7">
                  <c:v>7754.33</c:v>
                </c:pt>
                <c:pt idx="8">
                  <c:v>13304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161925</xdr:rowOff>
    </xdr:from>
    <xdr:to>
      <xdr:col>8</xdr:col>
      <xdr:colOff>438150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133350</xdr:rowOff>
    </xdr:from>
    <xdr:to>
      <xdr:col>11</xdr:col>
      <xdr:colOff>380999</xdr:colOff>
      <xdr:row>26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topLeftCell="A53" workbookViewId="0">
      <selection activeCell="H81" sqref="H81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9" max="9" width="8.85546875" customWidth="1"/>
    <col min="10" max="10" width="11.5703125" customWidth="1"/>
    <col min="13" max="13" width="10" bestFit="1" customWidth="1"/>
    <col min="256" max="256" width="4.140625" customWidth="1"/>
    <col min="257" max="257" width="11.5703125" customWidth="1"/>
    <col min="258" max="258" width="18.42578125" customWidth="1"/>
    <col min="259" max="259" width="18.7109375" customWidth="1"/>
    <col min="260" max="260" width="7.42578125" customWidth="1"/>
    <col min="261" max="261" width="13.5703125" customWidth="1"/>
    <col min="262" max="262" width="13.140625" customWidth="1"/>
    <col min="264" max="264" width="65.42578125" customWidth="1"/>
    <col min="512" max="512" width="4.140625" customWidth="1"/>
    <col min="513" max="513" width="11.5703125" customWidth="1"/>
    <col min="514" max="514" width="18.42578125" customWidth="1"/>
    <col min="515" max="515" width="18.7109375" customWidth="1"/>
    <col min="516" max="516" width="7.42578125" customWidth="1"/>
    <col min="517" max="517" width="13.5703125" customWidth="1"/>
    <col min="518" max="518" width="13.140625" customWidth="1"/>
    <col min="520" max="520" width="65.42578125" customWidth="1"/>
    <col min="768" max="768" width="4.140625" customWidth="1"/>
    <col min="769" max="769" width="11.5703125" customWidth="1"/>
    <col min="770" max="770" width="18.42578125" customWidth="1"/>
    <col min="771" max="771" width="18.7109375" customWidth="1"/>
    <col min="772" max="772" width="7.42578125" customWidth="1"/>
    <col min="773" max="773" width="13.5703125" customWidth="1"/>
    <col min="774" max="774" width="13.140625" customWidth="1"/>
    <col min="776" max="776" width="65.42578125" customWidth="1"/>
    <col min="1024" max="1024" width="4.140625" customWidth="1"/>
    <col min="1025" max="1025" width="11.5703125" customWidth="1"/>
    <col min="1026" max="1026" width="18.42578125" customWidth="1"/>
    <col min="1027" max="1027" width="18.7109375" customWidth="1"/>
    <col min="1028" max="1028" width="7.42578125" customWidth="1"/>
    <col min="1029" max="1029" width="13.5703125" customWidth="1"/>
    <col min="1030" max="1030" width="13.140625" customWidth="1"/>
    <col min="1032" max="1032" width="65.42578125" customWidth="1"/>
    <col min="1280" max="1280" width="4.140625" customWidth="1"/>
    <col min="1281" max="1281" width="11.5703125" customWidth="1"/>
    <col min="1282" max="1282" width="18.42578125" customWidth="1"/>
    <col min="1283" max="1283" width="18.7109375" customWidth="1"/>
    <col min="1284" max="1284" width="7.42578125" customWidth="1"/>
    <col min="1285" max="1285" width="13.5703125" customWidth="1"/>
    <col min="1286" max="1286" width="13.140625" customWidth="1"/>
    <col min="1288" max="1288" width="65.42578125" customWidth="1"/>
    <col min="1536" max="1536" width="4.140625" customWidth="1"/>
    <col min="1537" max="1537" width="11.5703125" customWidth="1"/>
    <col min="1538" max="1538" width="18.42578125" customWidth="1"/>
    <col min="1539" max="1539" width="18.7109375" customWidth="1"/>
    <col min="1540" max="1540" width="7.42578125" customWidth="1"/>
    <col min="1541" max="1541" width="13.5703125" customWidth="1"/>
    <col min="1542" max="1542" width="13.140625" customWidth="1"/>
    <col min="1544" max="1544" width="65.42578125" customWidth="1"/>
    <col min="1792" max="1792" width="4.140625" customWidth="1"/>
    <col min="1793" max="1793" width="11.5703125" customWidth="1"/>
    <col min="1794" max="1794" width="18.42578125" customWidth="1"/>
    <col min="1795" max="1795" width="18.7109375" customWidth="1"/>
    <col min="1796" max="1796" width="7.42578125" customWidth="1"/>
    <col min="1797" max="1797" width="13.5703125" customWidth="1"/>
    <col min="1798" max="1798" width="13.140625" customWidth="1"/>
    <col min="1800" max="1800" width="65.42578125" customWidth="1"/>
    <col min="2048" max="2048" width="4.140625" customWidth="1"/>
    <col min="2049" max="2049" width="11.5703125" customWidth="1"/>
    <col min="2050" max="2050" width="18.42578125" customWidth="1"/>
    <col min="2051" max="2051" width="18.7109375" customWidth="1"/>
    <col min="2052" max="2052" width="7.42578125" customWidth="1"/>
    <col min="2053" max="2053" width="13.5703125" customWidth="1"/>
    <col min="2054" max="2054" width="13.140625" customWidth="1"/>
    <col min="2056" max="2056" width="65.42578125" customWidth="1"/>
    <col min="2304" max="2304" width="4.140625" customWidth="1"/>
    <col min="2305" max="2305" width="11.5703125" customWidth="1"/>
    <col min="2306" max="2306" width="18.42578125" customWidth="1"/>
    <col min="2307" max="2307" width="18.7109375" customWidth="1"/>
    <col min="2308" max="2308" width="7.42578125" customWidth="1"/>
    <col min="2309" max="2309" width="13.5703125" customWidth="1"/>
    <col min="2310" max="2310" width="13.140625" customWidth="1"/>
    <col min="2312" max="2312" width="65.42578125" customWidth="1"/>
    <col min="2560" max="2560" width="4.140625" customWidth="1"/>
    <col min="2561" max="2561" width="11.5703125" customWidth="1"/>
    <col min="2562" max="2562" width="18.42578125" customWidth="1"/>
    <col min="2563" max="2563" width="18.7109375" customWidth="1"/>
    <col min="2564" max="2564" width="7.42578125" customWidth="1"/>
    <col min="2565" max="2565" width="13.5703125" customWidth="1"/>
    <col min="2566" max="2566" width="13.140625" customWidth="1"/>
    <col min="2568" max="2568" width="65.42578125" customWidth="1"/>
    <col min="2816" max="2816" width="4.140625" customWidth="1"/>
    <col min="2817" max="2817" width="11.5703125" customWidth="1"/>
    <col min="2818" max="2818" width="18.42578125" customWidth="1"/>
    <col min="2819" max="2819" width="18.7109375" customWidth="1"/>
    <col min="2820" max="2820" width="7.42578125" customWidth="1"/>
    <col min="2821" max="2821" width="13.5703125" customWidth="1"/>
    <col min="2822" max="2822" width="13.140625" customWidth="1"/>
    <col min="2824" max="2824" width="65.42578125" customWidth="1"/>
    <col min="3072" max="3072" width="4.140625" customWidth="1"/>
    <col min="3073" max="3073" width="11.5703125" customWidth="1"/>
    <col min="3074" max="3074" width="18.42578125" customWidth="1"/>
    <col min="3075" max="3075" width="18.7109375" customWidth="1"/>
    <col min="3076" max="3076" width="7.42578125" customWidth="1"/>
    <col min="3077" max="3077" width="13.5703125" customWidth="1"/>
    <col min="3078" max="3078" width="13.140625" customWidth="1"/>
    <col min="3080" max="3080" width="65.42578125" customWidth="1"/>
    <col min="3328" max="3328" width="4.140625" customWidth="1"/>
    <col min="3329" max="3329" width="11.5703125" customWidth="1"/>
    <col min="3330" max="3330" width="18.42578125" customWidth="1"/>
    <col min="3331" max="3331" width="18.7109375" customWidth="1"/>
    <col min="3332" max="3332" width="7.42578125" customWidth="1"/>
    <col min="3333" max="3333" width="13.5703125" customWidth="1"/>
    <col min="3334" max="3334" width="13.140625" customWidth="1"/>
    <col min="3336" max="3336" width="65.42578125" customWidth="1"/>
    <col min="3584" max="3584" width="4.140625" customWidth="1"/>
    <col min="3585" max="3585" width="11.5703125" customWidth="1"/>
    <col min="3586" max="3586" width="18.42578125" customWidth="1"/>
    <col min="3587" max="3587" width="18.7109375" customWidth="1"/>
    <col min="3588" max="3588" width="7.42578125" customWidth="1"/>
    <col min="3589" max="3589" width="13.5703125" customWidth="1"/>
    <col min="3590" max="3590" width="13.140625" customWidth="1"/>
    <col min="3592" max="3592" width="65.42578125" customWidth="1"/>
    <col min="3840" max="3840" width="4.140625" customWidth="1"/>
    <col min="3841" max="3841" width="11.5703125" customWidth="1"/>
    <col min="3842" max="3842" width="18.42578125" customWidth="1"/>
    <col min="3843" max="3843" width="18.7109375" customWidth="1"/>
    <col min="3844" max="3844" width="7.42578125" customWidth="1"/>
    <col min="3845" max="3845" width="13.5703125" customWidth="1"/>
    <col min="3846" max="3846" width="13.140625" customWidth="1"/>
    <col min="3848" max="3848" width="65.42578125" customWidth="1"/>
    <col min="4096" max="4096" width="4.140625" customWidth="1"/>
    <col min="4097" max="4097" width="11.5703125" customWidth="1"/>
    <col min="4098" max="4098" width="18.42578125" customWidth="1"/>
    <col min="4099" max="4099" width="18.7109375" customWidth="1"/>
    <col min="4100" max="4100" width="7.42578125" customWidth="1"/>
    <col min="4101" max="4101" width="13.5703125" customWidth="1"/>
    <col min="4102" max="4102" width="13.140625" customWidth="1"/>
    <col min="4104" max="4104" width="65.42578125" customWidth="1"/>
    <col min="4352" max="4352" width="4.140625" customWidth="1"/>
    <col min="4353" max="4353" width="11.5703125" customWidth="1"/>
    <col min="4354" max="4354" width="18.42578125" customWidth="1"/>
    <col min="4355" max="4355" width="18.7109375" customWidth="1"/>
    <col min="4356" max="4356" width="7.42578125" customWidth="1"/>
    <col min="4357" max="4357" width="13.5703125" customWidth="1"/>
    <col min="4358" max="4358" width="13.140625" customWidth="1"/>
    <col min="4360" max="4360" width="65.42578125" customWidth="1"/>
    <col min="4608" max="4608" width="4.140625" customWidth="1"/>
    <col min="4609" max="4609" width="11.5703125" customWidth="1"/>
    <col min="4610" max="4610" width="18.42578125" customWidth="1"/>
    <col min="4611" max="4611" width="18.7109375" customWidth="1"/>
    <col min="4612" max="4612" width="7.42578125" customWidth="1"/>
    <col min="4613" max="4613" width="13.5703125" customWidth="1"/>
    <col min="4614" max="4614" width="13.140625" customWidth="1"/>
    <col min="4616" max="4616" width="65.42578125" customWidth="1"/>
    <col min="4864" max="4864" width="4.140625" customWidth="1"/>
    <col min="4865" max="4865" width="11.5703125" customWidth="1"/>
    <col min="4866" max="4866" width="18.42578125" customWidth="1"/>
    <col min="4867" max="4867" width="18.7109375" customWidth="1"/>
    <col min="4868" max="4868" width="7.42578125" customWidth="1"/>
    <col min="4869" max="4869" width="13.5703125" customWidth="1"/>
    <col min="4870" max="4870" width="13.140625" customWidth="1"/>
    <col min="4872" max="4872" width="65.42578125" customWidth="1"/>
    <col min="5120" max="5120" width="4.140625" customWidth="1"/>
    <col min="5121" max="5121" width="11.5703125" customWidth="1"/>
    <col min="5122" max="5122" width="18.42578125" customWidth="1"/>
    <col min="5123" max="5123" width="18.7109375" customWidth="1"/>
    <col min="5124" max="5124" width="7.42578125" customWidth="1"/>
    <col min="5125" max="5125" width="13.5703125" customWidth="1"/>
    <col min="5126" max="5126" width="13.140625" customWidth="1"/>
    <col min="5128" max="5128" width="65.42578125" customWidth="1"/>
    <col min="5376" max="5376" width="4.140625" customWidth="1"/>
    <col min="5377" max="5377" width="11.5703125" customWidth="1"/>
    <col min="5378" max="5378" width="18.42578125" customWidth="1"/>
    <col min="5379" max="5379" width="18.7109375" customWidth="1"/>
    <col min="5380" max="5380" width="7.42578125" customWidth="1"/>
    <col min="5381" max="5381" width="13.5703125" customWidth="1"/>
    <col min="5382" max="5382" width="13.140625" customWidth="1"/>
    <col min="5384" max="5384" width="65.42578125" customWidth="1"/>
    <col min="5632" max="5632" width="4.140625" customWidth="1"/>
    <col min="5633" max="5633" width="11.5703125" customWidth="1"/>
    <col min="5634" max="5634" width="18.42578125" customWidth="1"/>
    <col min="5635" max="5635" width="18.7109375" customWidth="1"/>
    <col min="5636" max="5636" width="7.42578125" customWidth="1"/>
    <col min="5637" max="5637" width="13.5703125" customWidth="1"/>
    <col min="5638" max="5638" width="13.140625" customWidth="1"/>
    <col min="5640" max="5640" width="65.42578125" customWidth="1"/>
    <col min="5888" max="5888" width="4.140625" customWidth="1"/>
    <col min="5889" max="5889" width="11.5703125" customWidth="1"/>
    <col min="5890" max="5890" width="18.42578125" customWidth="1"/>
    <col min="5891" max="5891" width="18.7109375" customWidth="1"/>
    <col min="5892" max="5892" width="7.42578125" customWidth="1"/>
    <col min="5893" max="5893" width="13.5703125" customWidth="1"/>
    <col min="5894" max="5894" width="13.140625" customWidth="1"/>
    <col min="5896" max="5896" width="65.42578125" customWidth="1"/>
    <col min="6144" max="6144" width="4.140625" customWidth="1"/>
    <col min="6145" max="6145" width="11.5703125" customWidth="1"/>
    <col min="6146" max="6146" width="18.42578125" customWidth="1"/>
    <col min="6147" max="6147" width="18.7109375" customWidth="1"/>
    <col min="6148" max="6148" width="7.42578125" customWidth="1"/>
    <col min="6149" max="6149" width="13.5703125" customWidth="1"/>
    <col min="6150" max="6150" width="13.140625" customWidth="1"/>
    <col min="6152" max="6152" width="65.42578125" customWidth="1"/>
    <col min="6400" max="6400" width="4.140625" customWidth="1"/>
    <col min="6401" max="6401" width="11.5703125" customWidth="1"/>
    <col min="6402" max="6402" width="18.42578125" customWidth="1"/>
    <col min="6403" max="6403" width="18.7109375" customWidth="1"/>
    <col min="6404" max="6404" width="7.42578125" customWidth="1"/>
    <col min="6405" max="6405" width="13.5703125" customWidth="1"/>
    <col min="6406" max="6406" width="13.140625" customWidth="1"/>
    <col min="6408" max="6408" width="65.42578125" customWidth="1"/>
    <col min="6656" max="6656" width="4.140625" customWidth="1"/>
    <col min="6657" max="6657" width="11.5703125" customWidth="1"/>
    <col min="6658" max="6658" width="18.42578125" customWidth="1"/>
    <col min="6659" max="6659" width="18.7109375" customWidth="1"/>
    <col min="6660" max="6660" width="7.42578125" customWidth="1"/>
    <col min="6661" max="6661" width="13.5703125" customWidth="1"/>
    <col min="6662" max="6662" width="13.140625" customWidth="1"/>
    <col min="6664" max="6664" width="65.42578125" customWidth="1"/>
    <col min="6912" max="6912" width="4.140625" customWidth="1"/>
    <col min="6913" max="6913" width="11.5703125" customWidth="1"/>
    <col min="6914" max="6914" width="18.42578125" customWidth="1"/>
    <col min="6915" max="6915" width="18.7109375" customWidth="1"/>
    <col min="6916" max="6916" width="7.42578125" customWidth="1"/>
    <col min="6917" max="6917" width="13.5703125" customWidth="1"/>
    <col min="6918" max="6918" width="13.140625" customWidth="1"/>
    <col min="6920" max="6920" width="65.42578125" customWidth="1"/>
    <col min="7168" max="7168" width="4.140625" customWidth="1"/>
    <col min="7169" max="7169" width="11.5703125" customWidth="1"/>
    <col min="7170" max="7170" width="18.42578125" customWidth="1"/>
    <col min="7171" max="7171" width="18.7109375" customWidth="1"/>
    <col min="7172" max="7172" width="7.42578125" customWidth="1"/>
    <col min="7173" max="7173" width="13.5703125" customWidth="1"/>
    <col min="7174" max="7174" width="13.140625" customWidth="1"/>
    <col min="7176" max="7176" width="65.42578125" customWidth="1"/>
    <col min="7424" max="7424" width="4.140625" customWidth="1"/>
    <col min="7425" max="7425" width="11.5703125" customWidth="1"/>
    <col min="7426" max="7426" width="18.42578125" customWidth="1"/>
    <col min="7427" max="7427" width="18.7109375" customWidth="1"/>
    <col min="7428" max="7428" width="7.42578125" customWidth="1"/>
    <col min="7429" max="7429" width="13.5703125" customWidth="1"/>
    <col min="7430" max="7430" width="13.140625" customWidth="1"/>
    <col min="7432" max="7432" width="65.42578125" customWidth="1"/>
    <col min="7680" max="7680" width="4.140625" customWidth="1"/>
    <col min="7681" max="7681" width="11.5703125" customWidth="1"/>
    <col min="7682" max="7682" width="18.42578125" customWidth="1"/>
    <col min="7683" max="7683" width="18.7109375" customWidth="1"/>
    <col min="7684" max="7684" width="7.42578125" customWidth="1"/>
    <col min="7685" max="7685" width="13.5703125" customWidth="1"/>
    <col min="7686" max="7686" width="13.140625" customWidth="1"/>
    <col min="7688" max="7688" width="65.42578125" customWidth="1"/>
    <col min="7936" max="7936" width="4.140625" customWidth="1"/>
    <col min="7937" max="7937" width="11.5703125" customWidth="1"/>
    <col min="7938" max="7938" width="18.42578125" customWidth="1"/>
    <col min="7939" max="7939" width="18.7109375" customWidth="1"/>
    <col min="7940" max="7940" width="7.42578125" customWidth="1"/>
    <col min="7941" max="7941" width="13.5703125" customWidth="1"/>
    <col min="7942" max="7942" width="13.140625" customWidth="1"/>
    <col min="7944" max="7944" width="65.42578125" customWidth="1"/>
    <col min="8192" max="8192" width="4.140625" customWidth="1"/>
    <col min="8193" max="8193" width="11.5703125" customWidth="1"/>
    <col min="8194" max="8194" width="18.42578125" customWidth="1"/>
    <col min="8195" max="8195" width="18.7109375" customWidth="1"/>
    <col min="8196" max="8196" width="7.42578125" customWidth="1"/>
    <col min="8197" max="8197" width="13.5703125" customWidth="1"/>
    <col min="8198" max="8198" width="13.140625" customWidth="1"/>
    <col min="8200" max="8200" width="65.42578125" customWidth="1"/>
    <col min="8448" max="8448" width="4.140625" customWidth="1"/>
    <col min="8449" max="8449" width="11.5703125" customWidth="1"/>
    <col min="8450" max="8450" width="18.42578125" customWidth="1"/>
    <col min="8451" max="8451" width="18.7109375" customWidth="1"/>
    <col min="8452" max="8452" width="7.42578125" customWidth="1"/>
    <col min="8453" max="8453" width="13.5703125" customWidth="1"/>
    <col min="8454" max="8454" width="13.140625" customWidth="1"/>
    <col min="8456" max="8456" width="65.42578125" customWidth="1"/>
    <col min="8704" max="8704" width="4.140625" customWidth="1"/>
    <col min="8705" max="8705" width="11.5703125" customWidth="1"/>
    <col min="8706" max="8706" width="18.42578125" customWidth="1"/>
    <col min="8707" max="8707" width="18.7109375" customWidth="1"/>
    <col min="8708" max="8708" width="7.42578125" customWidth="1"/>
    <col min="8709" max="8709" width="13.5703125" customWidth="1"/>
    <col min="8710" max="8710" width="13.140625" customWidth="1"/>
    <col min="8712" max="8712" width="65.42578125" customWidth="1"/>
    <col min="8960" max="8960" width="4.140625" customWidth="1"/>
    <col min="8961" max="8961" width="11.5703125" customWidth="1"/>
    <col min="8962" max="8962" width="18.42578125" customWidth="1"/>
    <col min="8963" max="8963" width="18.7109375" customWidth="1"/>
    <col min="8964" max="8964" width="7.42578125" customWidth="1"/>
    <col min="8965" max="8965" width="13.5703125" customWidth="1"/>
    <col min="8966" max="8966" width="13.140625" customWidth="1"/>
    <col min="8968" max="8968" width="65.42578125" customWidth="1"/>
    <col min="9216" max="9216" width="4.140625" customWidth="1"/>
    <col min="9217" max="9217" width="11.5703125" customWidth="1"/>
    <col min="9218" max="9218" width="18.42578125" customWidth="1"/>
    <col min="9219" max="9219" width="18.7109375" customWidth="1"/>
    <col min="9220" max="9220" width="7.42578125" customWidth="1"/>
    <col min="9221" max="9221" width="13.5703125" customWidth="1"/>
    <col min="9222" max="9222" width="13.140625" customWidth="1"/>
    <col min="9224" max="9224" width="65.42578125" customWidth="1"/>
    <col min="9472" max="9472" width="4.140625" customWidth="1"/>
    <col min="9473" max="9473" width="11.5703125" customWidth="1"/>
    <col min="9474" max="9474" width="18.42578125" customWidth="1"/>
    <col min="9475" max="9475" width="18.7109375" customWidth="1"/>
    <col min="9476" max="9476" width="7.42578125" customWidth="1"/>
    <col min="9477" max="9477" width="13.5703125" customWidth="1"/>
    <col min="9478" max="9478" width="13.140625" customWidth="1"/>
    <col min="9480" max="9480" width="65.42578125" customWidth="1"/>
    <col min="9728" max="9728" width="4.140625" customWidth="1"/>
    <col min="9729" max="9729" width="11.5703125" customWidth="1"/>
    <col min="9730" max="9730" width="18.42578125" customWidth="1"/>
    <col min="9731" max="9731" width="18.7109375" customWidth="1"/>
    <col min="9732" max="9732" width="7.42578125" customWidth="1"/>
    <col min="9733" max="9733" width="13.5703125" customWidth="1"/>
    <col min="9734" max="9734" width="13.140625" customWidth="1"/>
    <col min="9736" max="9736" width="65.42578125" customWidth="1"/>
    <col min="9984" max="9984" width="4.140625" customWidth="1"/>
    <col min="9985" max="9985" width="11.5703125" customWidth="1"/>
    <col min="9986" max="9986" width="18.42578125" customWidth="1"/>
    <col min="9987" max="9987" width="18.7109375" customWidth="1"/>
    <col min="9988" max="9988" width="7.42578125" customWidth="1"/>
    <col min="9989" max="9989" width="13.5703125" customWidth="1"/>
    <col min="9990" max="9990" width="13.140625" customWidth="1"/>
    <col min="9992" max="9992" width="65.42578125" customWidth="1"/>
    <col min="10240" max="10240" width="4.140625" customWidth="1"/>
    <col min="10241" max="10241" width="11.5703125" customWidth="1"/>
    <col min="10242" max="10242" width="18.42578125" customWidth="1"/>
    <col min="10243" max="10243" width="18.7109375" customWidth="1"/>
    <col min="10244" max="10244" width="7.42578125" customWidth="1"/>
    <col min="10245" max="10245" width="13.5703125" customWidth="1"/>
    <col min="10246" max="10246" width="13.140625" customWidth="1"/>
    <col min="10248" max="10248" width="65.42578125" customWidth="1"/>
    <col min="10496" max="10496" width="4.140625" customWidth="1"/>
    <col min="10497" max="10497" width="11.5703125" customWidth="1"/>
    <col min="10498" max="10498" width="18.42578125" customWidth="1"/>
    <col min="10499" max="10499" width="18.7109375" customWidth="1"/>
    <col min="10500" max="10500" width="7.42578125" customWidth="1"/>
    <col min="10501" max="10501" width="13.5703125" customWidth="1"/>
    <col min="10502" max="10502" width="13.140625" customWidth="1"/>
    <col min="10504" max="10504" width="65.42578125" customWidth="1"/>
    <col min="10752" max="10752" width="4.140625" customWidth="1"/>
    <col min="10753" max="10753" width="11.5703125" customWidth="1"/>
    <col min="10754" max="10754" width="18.42578125" customWidth="1"/>
    <col min="10755" max="10755" width="18.7109375" customWidth="1"/>
    <col min="10756" max="10756" width="7.42578125" customWidth="1"/>
    <col min="10757" max="10757" width="13.5703125" customWidth="1"/>
    <col min="10758" max="10758" width="13.140625" customWidth="1"/>
    <col min="10760" max="10760" width="65.42578125" customWidth="1"/>
    <col min="11008" max="11008" width="4.140625" customWidth="1"/>
    <col min="11009" max="11009" width="11.5703125" customWidth="1"/>
    <col min="11010" max="11010" width="18.42578125" customWidth="1"/>
    <col min="11011" max="11011" width="18.7109375" customWidth="1"/>
    <col min="11012" max="11012" width="7.42578125" customWidth="1"/>
    <col min="11013" max="11013" width="13.5703125" customWidth="1"/>
    <col min="11014" max="11014" width="13.140625" customWidth="1"/>
    <col min="11016" max="11016" width="65.42578125" customWidth="1"/>
    <col min="11264" max="11264" width="4.140625" customWidth="1"/>
    <col min="11265" max="11265" width="11.5703125" customWidth="1"/>
    <col min="11266" max="11266" width="18.42578125" customWidth="1"/>
    <col min="11267" max="11267" width="18.7109375" customWidth="1"/>
    <col min="11268" max="11268" width="7.42578125" customWidth="1"/>
    <col min="11269" max="11269" width="13.5703125" customWidth="1"/>
    <col min="11270" max="11270" width="13.140625" customWidth="1"/>
    <col min="11272" max="11272" width="65.42578125" customWidth="1"/>
    <col min="11520" max="11520" width="4.140625" customWidth="1"/>
    <col min="11521" max="11521" width="11.5703125" customWidth="1"/>
    <col min="11522" max="11522" width="18.42578125" customWidth="1"/>
    <col min="11523" max="11523" width="18.7109375" customWidth="1"/>
    <col min="11524" max="11524" width="7.42578125" customWidth="1"/>
    <col min="11525" max="11525" width="13.5703125" customWidth="1"/>
    <col min="11526" max="11526" width="13.140625" customWidth="1"/>
    <col min="11528" max="11528" width="65.42578125" customWidth="1"/>
    <col min="11776" max="11776" width="4.140625" customWidth="1"/>
    <col min="11777" max="11777" width="11.5703125" customWidth="1"/>
    <col min="11778" max="11778" width="18.42578125" customWidth="1"/>
    <col min="11779" max="11779" width="18.7109375" customWidth="1"/>
    <col min="11780" max="11780" width="7.42578125" customWidth="1"/>
    <col min="11781" max="11781" width="13.5703125" customWidth="1"/>
    <col min="11782" max="11782" width="13.140625" customWidth="1"/>
    <col min="11784" max="11784" width="65.42578125" customWidth="1"/>
    <col min="12032" max="12032" width="4.140625" customWidth="1"/>
    <col min="12033" max="12033" width="11.5703125" customWidth="1"/>
    <col min="12034" max="12034" width="18.42578125" customWidth="1"/>
    <col min="12035" max="12035" width="18.7109375" customWidth="1"/>
    <col min="12036" max="12036" width="7.42578125" customWidth="1"/>
    <col min="12037" max="12037" width="13.5703125" customWidth="1"/>
    <col min="12038" max="12038" width="13.140625" customWidth="1"/>
    <col min="12040" max="12040" width="65.42578125" customWidth="1"/>
    <col min="12288" max="12288" width="4.140625" customWidth="1"/>
    <col min="12289" max="12289" width="11.5703125" customWidth="1"/>
    <col min="12290" max="12290" width="18.42578125" customWidth="1"/>
    <col min="12291" max="12291" width="18.7109375" customWidth="1"/>
    <col min="12292" max="12292" width="7.42578125" customWidth="1"/>
    <col min="12293" max="12293" width="13.5703125" customWidth="1"/>
    <col min="12294" max="12294" width="13.140625" customWidth="1"/>
    <col min="12296" max="12296" width="65.42578125" customWidth="1"/>
    <col min="12544" max="12544" width="4.140625" customWidth="1"/>
    <col min="12545" max="12545" width="11.5703125" customWidth="1"/>
    <col min="12546" max="12546" width="18.42578125" customWidth="1"/>
    <col min="12547" max="12547" width="18.7109375" customWidth="1"/>
    <col min="12548" max="12548" width="7.42578125" customWidth="1"/>
    <col min="12549" max="12549" width="13.5703125" customWidth="1"/>
    <col min="12550" max="12550" width="13.140625" customWidth="1"/>
    <col min="12552" max="12552" width="65.42578125" customWidth="1"/>
    <col min="12800" max="12800" width="4.140625" customWidth="1"/>
    <col min="12801" max="12801" width="11.5703125" customWidth="1"/>
    <col min="12802" max="12802" width="18.42578125" customWidth="1"/>
    <col min="12803" max="12803" width="18.7109375" customWidth="1"/>
    <col min="12804" max="12804" width="7.42578125" customWidth="1"/>
    <col min="12805" max="12805" width="13.5703125" customWidth="1"/>
    <col min="12806" max="12806" width="13.140625" customWidth="1"/>
    <col min="12808" max="12808" width="65.42578125" customWidth="1"/>
    <col min="13056" max="13056" width="4.140625" customWidth="1"/>
    <col min="13057" max="13057" width="11.5703125" customWidth="1"/>
    <col min="13058" max="13058" width="18.42578125" customWidth="1"/>
    <col min="13059" max="13059" width="18.7109375" customWidth="1"/>
    <col min="13060" max="13060" width="7.42578125" customWidth="1"/>
    <col min="13061" max="13061" width="13.5703125" customWidth="1"/>
    <col min="13062" max="13062" width="13.140625" customWidth="1"/>
    <col min="13064" max="13064" width="65.42578125" customWidth="1"/>
    <col min="13312" max="13312" width="4.140625" customWidth="1"/>
    <col min="13313" max="13313" width="11.5703125" customWidth="1"/>
    <col min="13314" max="13314" width="18.42578125" customWidth="1"/>
    <col min="13315" max="13315" width="18.7109375" customWidth="1"/>
    <col min="13316" max="13316" width="7.42578125" customWidth="1"/>
    <col min="13317" max="13317" width="13.5703125" customWidth="1"/>
    <col min="13318" max="13318" width="13.140625" customWidth="1"/>
    <col min="13320" max="13320" width="65.42578125" customWidth="1"/>
    <col min="13568" max="13568" width="4.140625" customWidth="1"/>
    <col min="13569" max="13569" width="11.5703125" customWidth="1"/>
    <col min="13570" max="13570" width="18.42578125" customWidth="1"/>
    <col min="13571" max="13571" width="18.7109375" customWidth="1"/>
    <col min="13572" max="13572" width="7.42578125" customWidth="1"/>
    <col min="13573" max="13573" width="13.5703125" customWidth="1"/>
    <col min="13574" max="13574" width="13.140625" customWidth="1"/>
    <col min="13576" max="13576" width="65.42578125" customWidth="1"/>
    <col min="13824" max="13824" width="4.140625" customWidth="1"/>
    <col min="13825" max="13825" width="11.5703125" customWidth="1"/>
    <col min="13826" max="13826" width="18.42578125" customWidth="1"/>
    <col min="13827" max="13827" width="18.7109375" customWidth="1"/>
    <col min="13828" max="13828" width="7.42578125" customWidth="1"/>
    <col min="13829" max="13829" width="13.5703125" customWidth="1"/>
    <col min="13830" max="13830" width="13.140625" customWidth="1"/>
    <col min="13832" max="13832" width="65.42578125" customWidth="1"/>
    <col min="14080" max="14080" width="4.140625" customWidth="1"/>
    <col min="14081" max="14081" width="11.5703125" customWidth="1"/>
    <col min="14082" max="14082" width="18.42578125" customWidth="1"/>
    <col min="14083" max="14083" width="18.7109375" customWidth="1"/>
    <col min="14084" max="14084" width="7.42578125" customWidth="1"/>
    <col min="14085" max="14085" width="13.5703125" customWidth="1"/>
    <col min="14086" max="14086" width="13.140625" customWidth="1"/>
    <col min="14088" max="14088" width="65.42578125" customWidth="1"/>
    <col min="14336" max="14336" width="4.140625" customWidth="1"/>
    <col min="14337" max="14337" width="11.5703125" customWidth="1"/>
    <col min="14338" max="14338" width="18.42578125" customWidth="1"/>
    <col min="14339" max="14339" width="18.7109375" customWidth="1"/>
    <col min="14340" max="14340" width="7.42578125" customWidth="1"/>
    <col min="14341" max="14341" width="13.5703125" customWidth="1"/>
    <col min="14342" max="14342" width="13.140625" customWidth="1"/>
    <col min="14344" max="14344" width="65.42578125" customWidth="1"/>
    <col min="14592" max="14592" width="4.140625" customWidth="1"/>
    <col min="14593" max="14593" width="11.5703125" customWidth="1"/>
    <col min="14594" max="14594" width="18.42578125" customWidth="1"/>
    <col min="14595" max="14595" width="18.7109375" customWidth="1"/>
    <col min="14596" max="14596" width="7.42578125" customWidth="1"/>
    <col min="14597" max="14597" width="13.5703125" customWidth="1"/>
    <col min="14598" max="14598" width="13.140625" customWidth="1"/>
    <col min="14600" max="14600" width="65.42578125" customWidth="1"/>
    <col min="14848" max="14848" width="4.140625" customWidth="1"/>
    <col min="14849" max="14849" width="11.5703125" customWidth="1"/>
    <col min="14850" max="14850" width="18.42578125" customWidth="1"/>
    <col min="14851" max="14851" width="18.7109375" customWidth="1"/>
    <col min="14852" max="14852" width="7.42578125" customWidth="1"/>
    <col min="14853" max="14853" width="13.5703125" customWidth="1"/>
    <col min="14854" max="14854" width="13.140625" customWidth="1"/>
    <col min="14856" max="14856" width="65.42578125" customWidth="1"/>
    <col min="15104" max="15104" width="4.140625" customWidth="1"/>
    <col min="15105" max="15105" width="11.5703125" customWidth="1"/>
    <col min="15106" max="15106" width="18.42578125" customWidth="1"/>
    <col min="15107" max="15107" width="18.7109375" customWidth="1"/>
    <col min="15108" max="15108" width="7.42578125" customWidth="1"/>
    <col min="15109" max="15109" width="13.5703125" customWidth="1"/>
    <col min="15110" max="15110" width="13.140625" customWidth="1"/>
    <col min="15112" max="15112" width="65.42578125" customWidth="1"/>
    <col min="15360" max="15360" width="4.140625" customWidth="1"/>
    <col min="15361" max="15361" width="11.5703125" customWidth="1"/>
    <col min="15362" max="15362" width="18.42578125" customWidth="1"/>
    <col min="15363" max="15363" width="18.7109375" customWidth="1"/>
    <col min="15364" max="15364" width="7.42578125" customWidth="1"/>
    <col min="15365" max="15365" width="13.5703125" customWidth="1"/>
    <col min="15366" max="15366" width="13.140625" customWidth="1"/>
    <col min="15368" max="15368" width="65.42578125" customWidth="1"/>
    <col min="15616" max="15616" width="4.140625" customWidth="1"/>
    <col min="15617" max="15617" width="11.5703125" customWidth="1"/>
    <col min="15618" max="15618" width="18.42578125" customWidth="1"/>
    <col min="15619" max="15619" width="18.7109375" customWidth="1"/>
    <col min="15620" max="15620" width="7.42578125" customWidth="1"/>
    <col min="15621" max="15621" width="13.5703125" customWidth="1"/>
    <col min="15622" max="15622" width="13.140625" customWidth="1"/>
    <col min="15624" max="15624" width="65.42578125" customWidth="1"/>
    <col min="15872" max="15872" width="4.140625" customWidth="1"/>
    <col min="15873" max="15873" width="11.5703125" customWidth="1"/>
    <col min="15874" max="15874" width="18.42578125" customWidth="1"/>
    <col min="15875" max="15875" width="18.7109375" customWidth="1"/>
    <col min="15876" max="15876" width="7.42578125" customWidth="1"/>
    <col min="15877" max="15877" width="13.5703125" customWidth="1"/>
    <col min="15878" max="15878" width="13.140625" customWidth="1"/>
    <col min="15880" max="15880" width="65.42578125" customWidth="1"/>
    <col min="16128" max="16128" width="4.140625" customWidth="1"/>
    <col min="16129" max="16129" width="11.5703125" customWidth="1"/>
    <col min="16130" max="16130" width="18.42578125" customWidth="1"/>
    <col min="16131" max="16131" width="18.7109375" customWidth="1"/>
    <col min="16132" max="16132" width="7.42578125" customWidth="1"/>
    <col min="16133" max="16133" width="13.5703125" customWidth="1"/>
    <col min="16134" max="16134" width="13.140625" customWidth="1"/>
    <col min="16136" max="16136" width="65.42578125" customWidth="1"/>
  </cols>
  <sheetData>
    <row r="1" spans="1:10" ht="29.25" customHeight="1" x14ac:dyDescent="0.25">
      <c r="A1" s="143" t="s">
        <v>145</v>
      </c>
      <c r="B1" s="143"/>
      <c r="C1" s="143"/>
      <c r="D1" s="143"/>
      <c r="E1" s="143"/>
      <c r="F1" s="143"/>
      <c r="G1" s="143"/>
    </row>
    <row r="3" spans="1:10" ht="30" x14ac:dyDescent="0.25">
      <c r="A3" s="144" t="s">
        <v>0</v>
      </c>
      <c r="B3" s="144"/>
      <c r="C3" s="1" t="s">
        <v>1</v>
      </c>
      <c r="D3" s="2" t="s">
        <v>2</v>
      </c>
      <c r="E3" s="2" t="s">
        <v>3</v>
      </c>
      <c r="F3" s="145" t="s">
        <v>4</v>
      </c>
      <c r="G3" s="146"/>
      <c r="J3" s="3"/>
    </row>
    <row r="4" spans="1:10" x14ac:dyDescent="0.25">
      <c r="A4" s="147"/>
      <c r="B4" s="148"/>
      <c r="C4" s="4"/>
      <c r="D4" s="149"/>
      <c r="E4" s="149"/>
      <c r="F4" s="149"/>
      <c r="G4" s="5"/>
    </row>
    <row r="5" spans="1:10" x14ac:dyDescent="0.25">
      <c r="A5" s="150" t="s">
        <v>146</v>
      </c>
      <c r="B5" s="151"/>
      <c r="C5" s="154">
        <v>82</v>
      </c>
      <c r="D5" s="6" t="s">
        <v>5</v>
      </c>
      <c r="E5" s="74">
        <v>147</v>
      </c>
      <c r="F5" s="156">
        <v>2061889.79</v>
      </c>
      <c r="G5" s="156"/>
    </row>
    <row r="6" spans="1:10" ht="15.75" thickBot="1" x14ac:dyDescent="0.3">
      <c r="A6" s="152"/>
      <c r="B6" s="153"/>
      <c r="C6" s="155"/>
      <c r="D6" s="7" t="s">
        <v>6</v>
      </c>
      <c r="E6" s="75">
        <v>9</v>
      </c>
      <c r="F6" s="157">
        <v>13541.77</v>
      </c>
      <c r="G6" s="157"/>
    </row>
    <row r="7" spans="1:10" ht="15.75" thickTop="1" x14ac:dyDescent="0.25">
      <c r="A7" s="134" t="s">
        <v>7</v>
      </c>
      <c r="B7" s="134"/>
      <c r="C7" s="134"/>
      <c r="D7" s="134"/>
      <c r="E7" s="8">
        <f>SUM(E5:E6)</f>
        <v>156</v>
      </c>
      <c r="F7" s="135">
        <f>SUM(F5:G6)</f>
        <v>2075431.56</v>
      </c>
      <c r="G7" s="135"/>
      <c r="I7" s="57"/>
    </row>
    <row r="8" spans="1:10" x14ac:dyDescent="0.25">
      <c r="B8" s="9"/>
      <c r="C8" s="9"/>
      <c r="D8" s="9"/>
      <c r="E8" s="10"/>
      <c r="F8" s="11"/>
    </row>
    <row r="9" spans="1:10" x14ac:dyDescent="0.25">
      <c r="B9" s="3" t="s">
        <v>8</v>
      </c>
    </row>
    <row r="10" spans="1:10" x14ac:dyDescent="0.25">
      <c r="B10" s="3"/>
    </row>
    <row r="11" spans="1:10" ht="75.75" thickBot="1" x14ac:dyDescent="0.3">
      <c r="A11" s="136" t="s">
        <v>9</v>
      </c>
      <c r="B11" s="137"/>
      <c r="C11" s="137"/>
      <c r="D11" s="137"/>
      <c r="E11" s="138"/>
      <c r="F11" s="12" t="s">
        <v>10</v>
      </c>
      <c r="G11" s="13" t="s">
        <v>11</v>
      </c>
      <c r="I11" s="14"/>
    </row>
    <row r="12" spans="1:10" ht="15.75" thickTop="1" x14ac:dyDescent="0.25">
      <c r="A12" s="139" t="s">
        <v>12</v>
      </c>
      <c r="B12" s="139"/>
      <c r="C12" s="139"/>
      <c r="D12" s="139"/>
      <c r="E12" s="139"/>
      <c r="F12" s="77">
        <v>137</v>
      </c>
      <c r="G12" s="78">
        <v>0.23300000000000001</v>
      </c>
    </row>
    <row r="13" spans="1:10" x14ac:dyDescent="0.25">
      <c r="A13" s="140" t="s">
        <v>13</v>
      </c>
      <c r="B13" s="140"/>
      <c r="C13" s="140"/>
      <c r="D13" s="140"/>
      <c r="E13" s="140"/>
      <c r="F13" s="79">
        <v>148</v>
      </c>
      <c r="G13" s="78">
        <v>0.252</v>
      </c>
    </row>
    <row r="14" spans="1:10" x14ac:dyDescent="0.25">
      <c r="A14" s="140" t="s">
        <v>14</v>
      </c>
      <c r="B14" s="140"/>
      <c r="C14" s="140"/>
      <c r="D14" s="140"/>
      <c r="E14" s="140"/>
      <c r="F14" s="79">
        <v>130</v>
      </c>
      <c r="G14" s="78">
        <v>0.221</v>
      </c>
    </row>
    <row r="15" spans="1:10" x14ac:dyDescent="0.25">
      <c r="A15" s="140" t="s">
        <v>15</v>
      </c>
      <c r="B15" s="140"/>
      <c r="C15" s="140"/>
      <c r="D15" s="140"/>
      <c r="E15" s="140"/>
      <c r="F15" s="79">
        <v>98</v>
      </c>
      <c r="G15" s="78">
        <v>0.16700000000000001</v>
      </c>
    </row>
    <row r="16" spans="1:10" ht="15.75" thickBot="1" x14ac:dyDescent="0.3">
      <c r="A16" s="141" t="s">
        <v>16</v>
      </c>
      <c r="B16" s="141"/>
      <c r="C16" s="141"/>
      <c r="D16" s="141"/>
      <c r="E16" s="141"/>
      <c r="F16" s="80">
        <v>74</v>
      </c>
      <c r="G16" s="78">
        <v>0.126</v>
      </c>
    </row>
    <row r="17" spans="1:10" ht="15.75" thickTop="1" x14ac:dyDescent="0.25">
      <c r="A17" s="16"/>
      <c r="B17" s="17"/>
      <c r="C17" s="17"/>
      <c r="D17" s="18"/>
      <c r="E17" s="19"/>
      <c r="F17" s="81" t="s">
        <v>17</v>
      </c>
      <c r="G17" s="82">
        <v>1</v>
      </c>
      <c r="J17" s="3"/>
    </row>
    <row r="18" spans="1:10" x14ac:dyDescent="0.25">
      <c r="A18" s="20"/>
      <c r="B18" s="20"/>
      <c r="C18" s="20"/>
      <c r="D18" s="10"/>
      <c r="F18" s="9"/>
      <c r="G18" s="21"/>
      <c r="J18" s="3"/>
    </row>
    <row r="19" spans="1:10" x14ac:dyDescent="0.25">
      <c r="A19" s="20"/>
      <c r="B19" s="3" t="s">
        <v>18</v>
      </c>
      <c r="C19" s="20"/>
      <c r="D19" s="10"/>
      <c r="F19" s="9"/>
      <c r="G19" s="106"/>
      <c r="J19" s="3"/>
    </row>
    <row r="20" spans="1:10" x14ac:dyDescent="0.25">
      <c r="A20" s="20"/>
      <c r="B20" s="20"/>
      <c r="C20" s="20"/>
      <c r="D20" s="10"/>
      <c r="F20" s="9"/>
      <c r="G20" s="21"/>
      <c r="J20" s="3"/>
    </row>
    <row r="21" spans="1:10" ht="60" x14ac:dyDescent="0.25">
      <c r="A21" s="63" t="s">
        <v>19</v>
      </c>
      <c r="B21" s="142" t="s">
        <v>20</v>
      </c>
      <c r="C21" s="142"/>
      <c r="D21" s="142"/>
      <c r="E21" s="142"/>
      <c r="F21" s="66" t="s">
        <v>4</v>
      </c>
      <c r="G21" s="21"/>
      <c r="J21" s="3"/>
    </row>
    <row r="22" spans="1:10" x14ac:dyDescent="0.25">
      <c r="A22" s="64" t="s">
        <v>21</v>
      </c>
      <c r="B22" s="127" t="s">
        <v>117</v>
      </c>
      <c r="C22" s="128"/>
      <c r="D22" s="128"/>
      <c r="E22" s="129"/>
      <c r="F22" s="76">
        <v>336439.03999999998</v>
      </c>
      <c r="G22" s="57"/>
      <c r="I22" s="62"/>
      <c r="J22" s="22"/>
    </row>
    <row r="23" spans="1:10" x14ac:dyDescent="0.25">
      <c r="A23" s="64" t="s">
        <v>22</v>
      </c>
      <c r="B23" s="130" t="s">
        <v>89</v>
      </c>
      <c r="C23" s="130"/>
      <c r="D23" s="130"/>
      <c r="E23" s="130"/>
      <c r="F23" s="76">
        <v>265394.71999999997</v>
      </c>
      <c r="G23" s="57"/>
      <c r="I23" s="62"/>
      <c r="J23" s="22"/>
    </row>
    <row r="24" spans="1:10" ht="15" customHeight="1" x14ac:dyDescent="0.25">
      <c r="A24" s="65" t="s">
        <v>23</v>
      </c>
      <c r="B24" s="113" t="s">
        <v>87</v>
      </c>
      <c r="C24" s="113"/>
      <c r="D24" s="113"/>
      <c r="E24" s="113"/>
      <c r="F24" s="76">
        <v>242345.65</v>
      </c>
      <c r="I24" s="62"/>
      <c r="J24" s="22"/>
    </row>
    <row r="25" spans="1:10" ht="15" customHeight="1" x14ac:dyDescent="0.25">
      <c r="A25" s="65" t="s">
        <v>24</v>
      </c>
      <c r="B25" s="113" t="s">
        <v>81</v>
      </c>
      <c r="C25" s="113"/>
      <c r="D25" s="113"/>
      <c r="E25" s="113"/>
      <c r="F25" s="76">
        <v>214419.23</v>
      </c>
      <c r="I25" s="62"/>
      <c r="J25" s="22"/>
    </row>
    <row r="26" spans="1:10" ht="15" customHeight="1" x14ac:dyDescent="0.25">
      <c r="A26" s="65" t="s">
        <v>25</v>
      </c>
      <c r="B26" s="113" t="s">
        <v>77</v>
      </c>
      <c r="C26" s="113"/>
      <c r="D26" s="113"/>
      <c r="E26" s="113"/>
      <c r="F26" s="76">
        <v>197156.66</v>
      </c>
      <c r="I26" s="62"/>
      <c r="J26" s="22"/>
    </row>
    <row r="27" spans="1:10" ht="15" customHeight="1" x14ac:dyDescent="0.25">
      <c r="A27" s="64" t="s">
        <v>26</v>
      </c>
      <c r="B27" s="113" t="s">
        <v>79</v>
      </c>
      <c r="C27" s="113"/>
      <c r="D27" s="113"/>
      <c r="E27" s="113"/>
      <c r="F27" s="76">
        <v>173681.57</v>
      </c>
      <c r="I27" s="62"/>
      <c r="J27" s="22"/>
    </row>
    <row r="28" spans="1:10" ht="15" customHeight="1" x14ac:dyDescent="0.25">
      <c r="A28" s="64" t="s">
        <v>27</v>
      </c>
      <c r="B28" s="158" t="s">
        <v>216</v>
      </c>
      <c r="C28" s="158"/>
      <c r="D28" s="158"/>
      <c r="E28" s="158"/>
      <c r="F28" s="59">
        <v>169137.32</v>
      </c>
      <c r="I28" s="62"/>
      <c r="J28" s="22"/>
    </row>
    <row r="29" spans="1:10" x14ac:dyDescent="0.25">
      <c r="A29" s="65" t="s">
        <v>28</v>
      </c>
      <c r="B29" s="158" t="s">
        <v>218</v>
      </c>
      <c r="C29" s="158"/>
      <c r="D29" s="158"/>
      <c r="E29" s="158"/>
      <c r="F29" s="59">
        <v>107710.11</v>
      </c>
      <c r="I29" s="62"/>
      <c r="J29" s="22"/>
    </row>
    <row r="30" spans="1:10" x14ac:dyDescent="0.25">
      <c r="A30" s="65" t="s">
        <v>29</v>
      </c>
      <c r="B30" s="113" t="s">
        <v>75</v>
      </c>
      <c r="C30" s="113"/>
      <c r="D30" s="113"/>
      <c r="E30" s="113"/>
      <c r="F30" s="76">
        <v>32832.57</v>
      </c>
      <c r="I30" s="62"/>
      <c r="J30" s="61"/>
    </row>
    <row r="31" spans="1:10" ht="15" customHeight="1" x14ac:dyDescent="0.25">
      <c r="A31" s="65" t="s">
        <v>30</v>
      </c>
      <c r="B31" s="158" t="s">
        <v>190</v>
      </c>
      <c r="C31" s="158"/>
      <c r="D31" s="158"/>
      <c r="E31" s="158"/>
      <c r="F31" s="59">
        <v>32670.9</v>
      </c>
      <c r="I31" s="62"/>
      <c r="J31" s="61"/>
    </row>
    <row r="32" spans="1:10" ht="15" customHeight="1" x14ac:dyDescent="0.25">
      <c r="A32" s="65" t="s">
        <v>31</v>
      </c>
      <c r="B32" s="158" t="s">
        <v>295</v>
      </c>
      <c r="C32" s="158"/>
      <c r="D32" s="158"/>
      <c r="E32" s="158"/>
      <c r="F32" s="59">
        <v>31227.91</v>
      </c>
      <c r="I32" s="62"/>
      <c r="J32" s="61"/>
    </row>
    <row r="33" spans="1:10" ht="15" customHeight="1" x14ac:dyDescent="0.25">
      <c r="A33" s="65" t="s">
        <v>32</v>
      </c>
      <c r="B33" s="113" t="s">
        <v>123</v>
      </c>
      <c r="C33" s="113"/>
      <c r="D33" s="113"/>
      <c r="E33" s="113"/>
      <c r="F33" s="76">
        <v>26842.400000000001</v>
      </c>
      <c r="G33" s="57"/>
      <c r="I33" s="62"/>
      <c r="J33" s="22"/>
    </row>
    <row r="34" spans="1:10" x14ac:dyDescent="0.25">
      <c r="A34" s="65" t="s">
        <v>33</v>
      </c>
      <c r="B34" s="158" t="s">
        <v>264</v>
      </c>
      <c r="C34" s="158"/>
      <c r="D34" s="158"/>
      <c r="E34" s="158"/>
      <c r="F34" s="59">
        <v>25622.1</v>
      </c>
      <c r="I34" s="62"/>
      <c r="J34" s="22"/>
    </row>
    <row r="35" spans="1:10" x14ac:dyDescent="0.25">
      <c r="A35" s="65" t="s">
        <v>34</v>
      </c>
      <c r="B35" s="164" t="s">
        <v>202</v>
      </c>
      <c r="C35" s="164"/>
      <c r="D35" s="164"/>
      <c r="E35" s="164"/>
      <c r="F35" s="59">
        <v>21373.91</v>
      </c>
      <c r="I35" s="62"/>
      <c r="J35" s="22"/>
    </row>
    <row r="36" spans="1:10" ht="15" customHeight="1" x14ac:dyDescent="0.25">
      <c r="A36" s="65" t="s">
        <v>35</v>
      </c>
      <c r="B36" s="164" t="s">
        <v>201</v>
      </c>
      <c r="C36" s="164"/>
      <c r="D36" s="164"/>
      <c r="E36" s="164"/>
      <c r="F36" s="59">
        <v>20523.12</v>
      </c>
      <c r="I36" s="62"/>
      <c r="J36" s="61"/>
    </row>
    <row r="37" spans="1:10" ht="15" customHeight="1" x14ac:dyDescent="0.25">
      <c r="A37" s="65" t="s">
        <v>36</v>
      </c>
      <c r="B37" s="113" t="s">
        <v>129</v>
      </c>
      <c r="C37" s="113"/>
      <c r="D37" s="113"/>
      <c r="E37" s="113"/>
      <c r="F37" s="76">
        <v>16333</v>
      </c>
      <c r="I37" s="62"/>
      <c r="J37" s="61"/>
    </row>
    <row r="38" spans="1:10" ht="15" customHeight="1" x14ac:dyDescent="0.25">
      <c r="A38" s="65" t="s">
        <v>37</v>
      </c>
      <c r="B38" s="158" t="s">
        <v>265</v>
      </c>
      <c r="C38" s="158"/>
      <c r="D38" s="158"/>
      <c r="E38" s="158"/>
      <c r="F38" s="59">
        <v>16136.16</v>
      </c>
      <c r="I38" s="62"/>
      <c r="J38" s="61"/>
    </row>
    <row r="39" spans="1:10" ht="15" customHeight="1" x14ac:dyDescent="0.25">
      <c r="A39" s="65" t="s">
        <v>93</v>
      </c>
      <c r="B39" s="131" t="s">
        <v>97</v>
      </c>
      <c r="C39" s="131"/>
      <c r="D39" s="131"/>
      <c r="E39" s="131"/>
      <c r="F39" s="76">
        <v>15878.3</v>
      </c>
      <c r="I39" s="62"/>
      <c r="J39" s="61"/>
    </row>
    <row r="40" spans="1:10" ht="15" customHeight="1" x14ac:dyDescent="0.25">
      <c r="A40" s="65" t="s">
        <v>38</v>
      </c>
      <c r="B40" s="131" t="s">
        <v>88</v>
      </c>
      <c r="C40" s="131"/>
      <c r="D40" s="131"/>
      <c r="E40" s="131"/>
      <c r="F40" s="76">
        <v>13498.07</v>
      </c>
      <c r="I40" s="62"/>
      <c r="J40" s="61"/>
    </row>
    <row r="41" spans="1:10" x14ac:dyDescent="0.25">
      <c r="A41" s="65" t="s">
        <v>39</v>
      </c>
      <c r="B41" s="113" t="s">
        <v>121</v>
      </c>
      <c r="C41" s="113"/>
      <c r="D41" s="113"/>
      <c r="E41" s="113"/>
      <c r="F41" s="76">
        <v>13260</v>
      </c>
      <c r="H41" s="57"/>
      <c r="I41" s="62"/>
      <c r="J41" s="61"/>
    </row>
    <row r="42" spans="1:10" x14ac:dyDescent="0.25">
      <c r="A42" s="65" t="s">
        <v>67</v>
      </c>
      <c r="B42" s="158" t="s">
        <v>204</v>
      </c>
      <c r="C42" s="158"/>
      <c r="D42" s="158"/>
      <c r="E42" s="158"/>
      <c r="F42" s="59">
        <v>11149.12</v>
      </c>
      <c r="H42" s="57"/>
      <c r="I42" s="62"/>
      <c r="J42" s="61"/>
    </row>
    <row r="43" spans="1:10" x14ac:dyDescent="0.25">
      <c r="A43" s="65" t="s">
        <v>68</v>
      </c>
      <c r="B43" s="158" t="s">
        <v>279</v>
      </c>
      <c r="C43" s="158"/>
      <c r="D43" s="158"/>
      <c r="E43" s="158"/>
      <c r="F43" s="59">
        <v>10093.200000000001</v>
      </c>
      <c r="H43" s="57"/>
      <c r="I43" s="62"/>
      <c r="J43" s="61"/>
    </row>
    <row r="44" spans="1:10" x14ac:dyDescent="0.25">
      <c r="A44" s="65" t="s">
        <v>69</v>
      </c>
      <c r="B44" s="158" t="s">
        <v>229</v>
      </c>
      <c r="C44" s="158"/>
      <c r="D44" s="158"/>
      <c r="E44" s="158"/>
      <c r="F44" s="59">
        <v>9482.2000000000007</v>
      </c>
      <c r="H44" s="57"/>
      <c r="I44" s="62"/>
      <c r="J44" s="61"/>
    </row>
    <row r="45" spans="1:10" x14ac:dyDescent="0.25">
      <c r="A45" s="65" t="s">
        <v>70</v>
      </c>
      <c r="B45" s="113" t="s">
        <v>82</v>
      </c>
      <c r="C45" s="113"/>
      <c r="D45" s="113"/>
      <c r="E45" s="113"/>
      <c r="F45" s="76">
        <v>8827.14</v>
      </c>
      <c r="H45" s="57"/>
      <c r="I45" s="62"/>
      <c r="J45" s="61"/>
    </row>
    <row r="46" spans="1:10" x14ac:dyDescent="0.25">
      <c r="A46" s="65" t="s">
        <v>71</v>
      </c>
      <c r="B46" s="164" t="s">
        <v>203</v>
      </c>
      <c r="C46" s="164"/>
      <c r="D46" s="164"/>
      <c r="E46" s="164"/>
      <c r="F46" s="59">
        <v>7087.55</v>
      </c>
      <c r="H46" s="57"/>
      <c r="I46" s="62"/>
      <c r="J46" s="61"/>
    </row>
    <row r="47" spans="1:10" x14ac:dyDescent="0.25">
      <c r="A47" s="65" t="s">
        <v>72</v>
      </c>
      <c r="B47" s="158" t="s">
        <v>189</v>
      </c>
      <c r="C47" s="158"/>
      <c r="D47" s="158"/>
      <c r="E47" s="158"/>
      <c r="F47" s="59">
        <v>6888.02</v>
      </c>
      <c r="I47" s="62"/>
      <c r="J47" s="61"/>
    </row>
    <row r="48" spans="1:10" x14ac:dyDescent="0.25">
      <c r="A48" s="65" t="s">
        <v>73</v>
      </c>
      <c r="B48" s="158" t="s">
        <v>232</v>
      </c>
      <c r="C48" s="158"/>
      <c r="D48" s="158"/>
      <c r="E48" s="158"/>
      <c r="F48" s="59">
        <v>5656.9</v>
      </c>
      <c r="I48" s="62"/>
      <c r="J48" s="61"/>
    </row>
    <row r="49" spans="1:10" x14ac:dyDescent="0.25">
      <c r="A49" s="65" t="s">
        <v>134</v>
      </c>
      <c r="B49" s="113" t="s">
        <v>91</v>
      </c>
      <c r="C49" s="113"/>
      <c r="D49" s="113"/>
      <c r="E49" s="113"/>
      <c r="F49" s="76">
        <v>4198.71</v>
      </c>
      <c r="I49" s="62"/>
      <c r="J49" s="61"/>
    </row>
    <row r="50" spans="1:10" x14ac:dyDescent="0.25">
      <c r="A50" s="65" t="s">
        <v>135</v>
      </c>
      <c r="B50" s="158" t="s">
        <v>217</v>
      </c>
      <c r="C50" s="158"/>
      <c r="D50" s="158"/>
      <c r="E50" s="158"/>
      <c r="F50" s="59">
        <v>4030</v>
      </c>
      <c r="I50" s="62"/>
      <c r="J50" s="61"/>
    </row>
    <row r="51" spans="1:10" x14ac:dyDescent="0.25">
      <c r="A51" s="65" t="s">
        <v>136</v>
      </c>
      <c r="B51" s="158" t="s">
        <v>222</v>
      </c>
      <c r="C51" s="158"/>
      <c r="D51" s="158"/>
      <c r="E51" s="158"/>
      <c r="F51" s="59">
        <v>3824.3</v>
      </c>
      <c r="I51" s="62"/>
      <c r="J51" s="61"/>
    </row>
    <row r="52" spans="1:10" x14ac:dyDescent="0.25">
      <c r="A52" s="65" t="s">
        <v>137</v>
      </c>
      <c r="B52" s="158" t="s">
        <v>308</v>
      </c>
      <c r="C52" s="158"/>
      <c r="D52" s="158"/>
      <c r="E52" s="158"/>
      <c r="F52" s="59">
        <v>3717.4</v>
      </c>
      <c r="I52" s="62"/>
      <c r="J52" s="61"/>
    </row>
    <row r="53" spans="1:10" x14ac:dyDescent="0.25">
      <c r="A53" s="65" t="s">
        <v>138</v>
      </c>
      <c r="B53" s="158" t="s">
        <v>220</v>
      </c>
      <c r="C53" s="158"/>
      <c r="D53" s="158"/>
      <c r="E53" s="158"/>
      <c r="F53" s="59">
        <v>3525.6</v>
      </c>
      <c r="I53" s="62"/>
      <c r="J53" s="61"/>
    </row>
    <row r="54" spans="1:10" x14ac:dyDescent="0.25">
      <c r="A54" s="65" t="s">
        <v>139</v>
      </c>
      <c r="B54" s="158" t="s">
        <v>224</v>
      </c>
      <c r="C54" s="158"/>
      <c r="D54" s="158"/>
      <c r="E54" s="158"/>
      <c r="F54" s="59">
        <v>3470.2</v>
      </c>
      <c r="I54" s="62"/>
      <c r="J54" s="61"/>
    </row>
    <row r="55" spans="1:10" x14ac:dyDescent="0.25">
      <c r="A55" s="65" t="s">
        <v>140</v>
      </c>
      <c r="B55" s="164" t="s">
        <v>191</v>
      </c>
      <c r="C55" s="164"/>
      <c r="D55" s="164"/>
      <c r="E55" s="164"/>
      <c r="F55" s="59">
        <v>3392.2</v>
      </c>
      <c r="I55" s="62"/>
      <c r="J55" s="61"/>
    </row>
    <row r="56" spans="1:10" x14ac:dyDescent="0.25">
      <c r="A56" s="65" t="s">
        <v>141</v>
      </c>
      <c r="B56" s="113" t="s">
        <v>128</v>
      </c>
      <c r="C56" s="113"/>
      <c r="D56" s="113"/>
      <c r="E56" s="113"/>
      <c r="F56" s="76">
        <v>3100</v>
      </c>
      <c r="I56" s="62"/>
      <c r="J56" s="61"/>
    </row>
    <row r="57" spans="1:10" x14ac:dyDescent="0.25">
      <c r="A57" s="65" t="s">
        <v>142</v>
      </c>
      <c r="B57" s="158" t="s">
        <v>98</v>
      </c>
      <c r="C57" s="158"/>
      <c r="D57" s="158"/>
      <c r="E57" s="158"/>
      <c r="F57" s="59">
        <v>2695</v>
      </c>
      <c r="I57" s="62"/>
      <c r="J57" s="61"/>
    </row>
    <row r="58" spans="1:10" x14ac:dyDescent="0.25">
      <c r="A58" s="65" t="s">
        <v>143</v>
      </c>
      <c r="B58" s="113" t="s">
        <v>99</v>
      </c>
      <c r="C58" s="113"/>
      <c r="D58" s="113"/>
      <c r="E58" s="113"/>
      <c r="F58" s="76">
        <v>2317.1</v>
      </c>
      <c r="I58" s="62"/>
      <c r="J58" s="61"/>
    </row>
    <row r="59" spans="1:10" ht="15" customHeight="1" x14ac:dyDescent="0.25">
      <c r="A59" s="65" t="s">
        <v>144</v>
      </c>
      <c r="B59" s="158" t="s">
        <v>267</v>
      </c>
      <c r="C59" s="158"/>
      <c r="D59" s="158"/>
      <c r="E59" s="158"/>
      <c r="F59" s="59">
        <v>1785.7</v>
      </c>
      <c r="I59" s="62"/>
      <c r="J59" s="22"/>
    </row>
    <row r="60" spans="1:10" x14ac:dyDescent="0.25">
      <c r="A60" s="65" t="s">
        <v>318</v>
      </c>
      <c r="B60" s="164" t="s">
        <v>200</v>
      </c>
      <c r="C60" s="164"/>
      <c r="D60" s="164"/>
      <c r="E60" s="164"/>
      <c r="F60" s="59">
        <v>1570.16</v>
      </c>
    </row>
    <row r="61" spans="1:10" x14ac:dyDescent="0.25">
      <c r="A61" s="65" t="s">
        <v>319</v>
      </c>
      <c r="B61" s="158" t="s">
        <v>226</v>
      </c>
      <c r="C61" s="158"/>
      <c r="D61" s="158"/>
      <c r="E61" s="158"/>
      <c r="F61" s="59">
        <v>1528.72</v>
      </c>
    </row>
    <row r="62" spans="1:10" x14ac:dyDescent="0.25">
      <c r="A62" s="65" t="s">
        <v>320</v>
      </c>
      <c r="B62" s="158" t="s">
        <v>221</v>
      </c>
      <c r="C62" s="158"/>
      <c r="D62" s="158"/>
      <c r="E62" s="158"/>
      <c r="F62" s="59">
        <v>1221</v>
      </c>
    </row>
    <row r="63" spans="1:10" x14ac:dyDescent="0.25">
      <c r="A63" s="65" t="s">
        <v>321</v>
      </c>
      <c r="B63" s="130" t="s">
        <v>78</v>
      </c>
      <c r="C63" s="130"/>
      <c r="D63" s="130"/>
      <c r="E63" s="130"/>
      <c r="F63" s="76">
        <v>1074</v>
      </c>
    </row>
    <row r="64" spans="1:10" x14ac:dyDescent="0.25">
      <c r="A64" s="65" t="s">
        <v>322</v>
      </c>
      <c r="B64" s="158" t="s">
        <v>215</v>
      </c>
      <c r="C64" s="158"/>
      <c r="D64" s="158"/>
      <c r="E64" s="158"/>
      <c r="F64" s="59">
        <v>1050</v>
      </c>
    </row>
    <row r="65" spans="1:9" x14ac:dyDescent="0.25">
      <c r="A65" s="65" t="s">
        <v>323</v>
      </c>
      <c r="B65" s="158" t="s">
        <v>230</v>
      </c>
      <c r="C65" s="158"/>
      <c r="D65" s="158"/>
      <c r="E65" s="158"/>
      <c r="F65" s="59">
        <v>937</v>
      </c>
    </row>
    <row r="66" spans="1:9" x14ac:dyDescent="0.25">
      <c r="A66" s="65" t="s">
        <v>324</v>
      </c>
      <c r="B66" s="158" t="s">
        <v>219</v>
      </c>
      <c r="C66" s="158"/>
      <c r="D66" s="158"/>
      <c r="E66" s="158"/>
      <c r="F66" s="59">
        <v>327.60000000000002</v>
      </c>
    </row>
    <row r="67" spans="1:9" x14ac:dyDescent="0.25">
      <c r="F67" s="57"/>
      <c r="H67" s="57"/>
    </row>
    <row r="71" spans="1:9" ht="25.5" customHeight="1" x14ac:dyDescent="0.25">
      <c r="A71" s="133" t="s">
        <v>40</v>
      </c>
      <c r="B71" s="133"/>
      <c r="C71" s="133"/>
      <c r="D71" s="133"/>
      <c r="E71" s="133"/>
      <c r="F71" s="133"/>
      <c r="G71" s="133"/>
    </row>
    <row r="72" spans="1:9" ht="16.5" customHeight="1" x14ac:dyDescent="0.25">
      <c r="A72" s="163" t="s">
        <v>74</v>
      </c>
      <c r="B72" s="163"/>
      <c r="C72" s="163"/>
      <c r="D72" s="163"/>
      <c r="E72" s="163"/>
      <c r="F72" s="163"/>
      <c r="G72" s="163"/>
    </row>
    <row r="73" spans="1:9" ht="12.75" customHeight="1" x14ac:dyDescent="0.25">
      <c r="A73" s="49">
        <v>1</v>
      </c>
      <c r="B73" s="49" t="s">
        <v>150</v>
      </c>
      <c r="C73" s="49"/>
      <c r="D73" s="49"/>
      <c r="I73" s="68"/>
    </row>
    <row r="74" spans="1:9" ht="15" customHeight="1" x14ac:dyDescent="0.25">
      <c r="A74" s="49">
        <v>2</v>
      </c>
      <c r="B74" s="114" t="s">
        <v>151</v>
      </c>
      <c r="C74" s="115"/>
      <c r="D74" s="116"/>
      <c r="I74" s="68"/>
    </row>
    <row r="75" spans="1:9" ht="15" customHeight="1" x14ac:dyDescent="0.25">
      <c r="A75" s="49">
        <v>3</v>
      </c>
      <c r="B75" s="108" t="s">
        <v>152</v>
      </c>
      <c r="C75" s="108"/>
      <c r="D75" s="108"/>
      <c r="I75" s="20"/>
    </row>
    <row r="76" spans="1:9" ht="15" customHeight="1" x14ac:dyDescent="0.25">
      <c r="A76" s="49">
        <v>4</v>
      </c>
      <c r="B76" s="109" t="s">
        <v>153</v>
      </c>
      <c r="C76" s="108"/>
      <c r="D76" s="108"/>
      <c r="I76" s="20"/>
    </row>
    <row r="77" spans="1:9" ht="15" customHeight="1" x14ac:dyDescent="0.25">
      <c r="A77" s="49">
        <v>5</v>
      </c>
      <c r="B77" s="132" t="s">
        <v>154</v>
      </c>
      <c r="C77" s="132"/>
      <c r="D77" s="132"/>
      <c r="I77" s="20"/>
    </row>
    <row r="78" spans="1:9" ht="15" customHeight="1" x14ac:dyDescent="0.25">
      <c r="A78" s="49">
        <v>6</v>
      </c>
      <c r="B78" s="108" t="s">
        <v>155</v>
      </c>
      <c r="C78" s="110"/>
      <c r="D78" s="111"/>
      <c r="I78" s="20"/>
    </row>
    <row r="79" spans="1:9" ht="12.75" customHeight="1" x14ac:dyDescent="0.25">
      <c r="A79" s="49">
        <v>7</v>
      </c>
      <c r="B79" s="160" t="s">
        <v>156</v>
      </c>
      <c r="C79" s="161"/>
      <c r="D79" s="162"/>
      <c r="I79" s="20"/>
    </row>
    <row r="80" spans="1:9" x14ac:dyDescent="0.25">
      <c r="A80" s="49">
        <v>8</v>
      </c>
      <c r="B80" s="107" t="s">
        <v>157</v>
      </c>
      <c r="C80" s="108"/>
      <c r="D80" s="108"/>
      <c r="I80" s="159"/>
    </row>
    <row r="81" spans="1:9" ht="14.25" customHeight="1" x14ac:dyDescent="0.25">
      <c r="A81" s="49">
        <v>9</v>
      </c>
      <c r="B81" s="107" t="s">
        <v>158</v>
      </c>
      <c r="C81" s="33"/>
      <c r="D81" s="33"/>
      <c r="I81" s="159"/>
    </row>
    <row r="82" spans="1:9" ht="15" customHeight="1" x14ac:dyDescent="0.25">
      <c r="A82" s="49">
        <v>10</v>
      </c>
      <c r="B82" s="49" t="s">
        <v>159</v>
      </c>
      <c r="C82" s="33"/>
      <c r="D82" s="33"/>
      <c r="I82" s="20"/>
    </row>
    <row r="83" spans="1:9" ht="13.5" customHeight="1" x14ac:dyDescent="0.25">
      <c r="A83" s="49">
        <v>11</v>
      </c>
      <c r="B83" s="124" t="s">
        <v>160</v>
      </c>
      <c r="C83" s="125"/>
      <c r="D83" s="126"/>
      <c r="I83" s="68"/>
    </row>
    <row r="84" spans="1:9" ht="14.25" customHeight="1" x14ac:dyDescent="0.25">
      <c r="A84" s="49">
        <v>12</v>
      </c>
      <c r="B84" s="114" t="s">
        <v>161</v>
      </c>
      <c r="C84" s="115"/>
      <c r="D84" s="116"/>
      <c r="I84" s="68"/>
    </row>
    <row r="85" spans="1:9" x14ac:dyDescent="0.25">
      <c r="A85" s="49">
        <v>13</v>
      </c>
      <c r="B85" s="114" t="s">
        <v>162</v>
      </c>
      <c r="C85" s="115"/>
      <c r="D85" s="116"/>
      <c r="I85" s="20"/>
    </row>
    <row r="86" spans="1:9" ht="12.75" customHeight="1" x14ac:dyDescent="0.25">
      <c r="A86" s="49">
        <v>14</v>
      </c>
      <c r="B86" s="114" t="s">
        <v>163</v>
      </c>
      <c r="C86" s="115"/>
      <c r="D86" s="116"/>
      <c r="I86" s="20"/>
    </row>
    <row r="87" spans="1:9" ht="15" customHeight="1" x14ac:dyDescent="0.25">
      <c r="A87" s="49">
        <v>15</v>
      </c>
      <c r="B87" s="114" t="s">
        <v>164</v>
      </c>
      <c r="C87" s="115"/>
      <c r="D87" s="116"/>
      <c r="I87" s="20"/>
    </row>
    <row r="88" spans="1:9" ht="15.75" customHeight="1" x14ac:dyDescent="0.25">
      <c r="A88" s="49">
        <v>16</v>
      </c>
      <c r="B88" s="117" t="s">
        <v>165</v>
      </c>
      <c r="C88" s="118"/>
      <c r="D88" s="119"/>
      <c r="I88" s="72"/>
    </row>
    <row r="89" spans="1:9" ht="14.25" customHeight="1" x14ac:dyDescent="0.25">
      <c r="A89" s="49">
        <v>17</v>
      </c>
      <c r="B89" s="120" t="s">
        <v>166</v>
      </c>
      <c r="C89" s="121"/>
      <c r="D89" s="122"/>
      <c r="I89" s="72"/>
    </row>
    <row r="90" spans="1:9" ht="15" customHeight="1" x14ac:dyDescent="0.25">
      <c r="A90" s="49">
        <v>18</v>
      </c>
      <c r="B90" s="117" t="s">
        <v>167</v>
      </c>
      <c r="C90" s="118"/>
      <c r="D90" s="119"/>
      <c r="I90" s="72"/>
    </row>
    <row r="91" spans="1:9" ht="15" customHeight="1" x14ac:dyDescent="0.25">
      <c r="A91" s="49">
        <v>19</v>
      </c>
      <c r="B91" s="117" t="s">
        <v>168</v>
      </c>
      <c r="C91" s="118"/>
      <c r="D91" s="119"/>
      <c r="I91" s="72"/>
    </row>
    <row r="92" spans="1:9" ht="15" customHeight="1" x14ac:dyDescent="0.25">
      <c r="A92" s="49">
        <v>20</v>
      </c>
      <c r="B92" s="117" t="s">
        <v>169</v>
      </c>
      <c r="C92" s="118"/>
      <c r="D92" s="119"/>
      <c r="I92" s="72"/>
    </row>
    <row r="93" spans="1:9" ht="15" customHeight="1" x14ac:dyDescent="0.25">
      <c r="A93" s="49">
        <v>21</v>
      </c>
      <c r="B93" s="117" t="s">
        <v>170</v>
      </c>
      <c r="C93" s="118"/>
      <c r="D93" s="119"/>
      <c r="I93" s="72"/>
    </row>
    <row r="94" spans="1:9" ht="13.5" customHeight="1" x14ac:dyDescent="0.25">
      <c r="A94" s="49">
        <v>22</v>
      </c>
      <c r="B94" s="124" t="s">
        <v>116</v>
      </c>
      <c r="C94" s="125"/>
      <c r="D94" s="126"/>
      <c r="I94" s="72"/>
    </row>
    <row r="95" spans="1:9" x14ac:dyDescent="0.25">
      <c r="A95" s="49">
        <v>23</v>
      </c>
      <c r="B95" s="117" t="s">
        <v>171</v>
      </c>
      <c r="C95" s="118"/>
      <c r="D95" s="119"/>
      <c r="I95" s="72"/>
    </row>
    <row r="96" spans="1:9" x14ac:dyDescent="0.25">
      <c r="A96" s="49">
        <v>24</v>
      </c>
      <c r="B96" s="117" t="s">
        <v>172</v>
      </c>
      <c r="C96" s="118"/>
      <c r="D96" s="119"/>
      <c r="I96" s="72"/>
    </row>
    <row r="97" spans="1:4" x14ac:dyDescent="0.25">
      <c r="A97" s="49">
        <v>25</v>
      </c>
      <c r="B97" s="117" t="s">
        <v>173</v>
      </c>
      <c r="C97" s="118"/>
      <c r="D97" s="119"/>
    </row>
    <row r="98" spans="1:4" ht="15" customHeight="1" x14ac:dyDescent="0.25">
      <c r="A98" s="49">
        <v>26</v>
      </c>
      <c r="B98" s="114" t="s">
        <v>174</v>
      </c>
      <c r="C98" s="115"/>
      <c r="D98" s="116"/>
    </row>
    <row r="99" spans="1:4" x14ac:dyDescent="0.25">
      <c r="A99" s="49">
        <v>27</v>
      </c>
      <c r="B99" s="117" t="s">
        <v>175</v>
      </c>
      <c r="C99" s="118"/>
      <c r="D99" s="119"/>
    </row>
    <row r="100" spans="1:4" x14ac:dyDescent="0.25">
      <c r="A100" s="49">
        <v>28</v>
      </c>
      <c r="B100" s="123" t="s">
        <v>176</v>
      </c>
      <c r="C100" s="123"/>
      <c r="D100" s="123"/>
    </row>
    <row r="101" spans="1:4" x14ac:dyDescent="0.25">
      <c r="A101" s="49">
        <v>29</v>
      </c>
      <c r="B101" s="112" t="s">
        <v>177</v>
      </c>
      <c r="C101" s="112"/>
      <c r="D101" s="112"/>
    </row>
    <row r="102" spans="1:4" ht="15" customHeight="1" x14ac:dyDescent="0.25">
      <c r="A102" s="49">
        <v>30</v>
      </c>
      <c r="B102" s="123" t="s">
        <v>178</v>
      </c>
      <c r="C102" s="123"/>
      <c r="D102" s="123"/>
    </row>
    <row r="103" spans="1:4" x14ac:dyDescent="0.25">
      <c r="A103" s="49">
        <v>31</v>
      </c>
      <c r="B103" s="123" t="s">
        <v>179</v>
      </c>
      <c r="C103" s="123"/>
      <c r="D103" s="123"/>
    </row>
    <row r="104" spans="1:4" x14ac:dyDescent="0.25">
      <c r="A104" s="49">
        <v>32</v>
      </c>
      <c r="B104" s="132" t="s">
        <v>180</v>
      </c>
      <c r="C104" s="132"/>
      <c r="D104" s="132"/>
    </row>
    <row r="105" spans="1:4" x14ac:dyDescent="0.25">
      <c r="A105" s="49">
        <v>33</v>
      </c>
      <c r="B105" s="123" t="s">
        <v>181</v>
      </c>
      <c r="C105" s="123"/>
      <c r="D105" s="123"/>
    </row>
    <row r="106" spans="1:4" x14ac:dyDescent="0.25">
      <c r="A106" s="49">
        <v>34</v>
      </c>
      <c r="B106" s="123" t="s">
        <v>182</v>
      </c>
      <c r="C106" s="123"/>
      <c r="D106" s="123"/>
    </row>
    <row r="107" spans="1:4" x14ac:dyDescent="0.25">
      <c r="A107" s="49">
        <v>35</v>
      </c>
      <c r="B107" s="123" t="s">
        <v>76</v>
      </c>
      <c r="C107" s="123"/>
      <c r="D107" s="123"/>
    </row>
    <row r="108" spans="1:4" x14ac:dyDescent="0.25">
      <c r="A108" s="49">
        <v>36</v>
      </c>
      <c r="B108" s="132" t="s">
        <v>183</v>
      </c>
      <c r="C108" s="132"/>
      <c r="D108" s="132"/>
    </row>
    <row r="109" spans="1:4" x14ac:dyDescent="0.25">
      <c r="A109" s="49">
        <v>37</v>
      </c>
      <c r="B109" s="123" t="s">
        <v>119</v>
      </c>
      <c r="C109" s="123"/>
      <c r="D109" s="123"/>
    </row>
    <row r="110" spans="1:4" x14ac:dyDescent="0.25">
      <c r="A110" s="49">
        <v>38</v>
      </c>
      <c r="B110" s="123" t="s">
        <v>184</v>
      </c>
      <c r="C110" s="123"/>
      <c r="D110" s="123"/>
    </row>
    <row r="111" spans="1:4" x14ac:dyDescent="0.25">
      <c r="A111" s="49">
        <v>39</v>
      </c>
      <c r="B111" s="123" t="s">
        <v>185</v>
      </c>
      <c r="C111" s="123"/>
      <c r="D111" s="123"/>
    </row>
    <row r="112" spans="1:4" ht="15" customHeight="1" x14ac:dyDescent="0.25">
      <c r="A112" s="49">
        <v>40</v>
      </c>
      <c r="B112" s="123" t="s">
        <v>186</v>
      </c>
      <c r="C112" s="123"/>
      <c r="D112" s="123"/>
    </row>
    <row r="113" spans="1:4" x14ac:dyDescent="0.25">
      <c r="A113" s="49">
        <v>41</v>
      </c>
      <c r="B113" s="123" t="s">
        <v>187</v>
      </c>
      <c r="C113" s="123"/>
      <c r="D113" s="123"/>
    </row>
    <row r="114" spans="1:4" x14ac:dyDescent="0.25">
      <c r="A114" s="49">
        <v>42</v>
      </c>
      <c r="B114" s="123" t="s">
        <v>188</v>
      </c>
      <c r="C114" s="123"/>
      <c r="D114" s="123"/>
    </row>
    <row r="115" spans="1:4" ht="15" customHeight="1" x14ac:dyDescent="0.25">
      <c r="A115" s="49">
        <v>43</v>
      </c>
      <c r="B115" s="132" t="s">
        <v>233</v>
      </c>
      <c r="C115" s="132"/>
      <c r="D115" s="132"/>
    </row>
    <row r="116" spans="1:4" x14ac:dyDescent="0.25">
      <c r="A116" s="49">
        <v>44</v>
      </c>
      <c r="B116" s="123" t="s">
        <v>234</v>
      </c>
      <c r="C116" s="123"/>
      <c r="D116" s="123"/>
    </row>
    <row r="117" spans="1:4" x14ac:dyDescent="0.25">
      <c r="A117" s="49">
        <v>45</v>
      </c>
      <c r="B117" s="132" t="s">
        <v>235</v>
      </c>
      <c r="C117" s="132"/>
      <c r="D117" s="132"/>
    </row>
    <row r="118" spans="1:4" x14ac:dyDescent="0.25">
      <c r="A118" s="49">
        <v>46</v>
      </c>
      <c r="B118" s="132" t="s">
        <v>236</v>
      </c>
      <c r="C118" s="132"/>
      <c r="D118" s="132"/>
    </row>
    <row r="119" spans="1:4" x14ac:dyDescent="0.25">
      <c r="A119" s="49">
        <v>47</v>
      </c>
      <c r="B119" s="123" t="s">
        <v>237</v>
      </c>
      <c r="C119" s="123"/>
      <c r="D119" s="123"/>
    </row>
    <row r="120" spans="1:4" x14ac:dyDescent="0.25">
      <c r="A120" s="49">
        <v>48</v>
      </c>
      <c r="B120" s="123" t="s">
        <v>238</v>
      </c>
      <c r="C120" s="123"/>
      <c r="D120" s="123"/>
    </row>
    <row r="121" spans="1:4" x14ac:dyDescent="0.25">
      <c r="A121" s="49">
        <v>49</v>
      </c>
      <c r="B121" s="123" t="s">
        <v>239</v>
      </c>
      <c r="C121" s="123"/>
      <c r="D121" s="123"/>
    </row>
    <row r="122" spans="1:4" x14ac:dyDescent="0.25">
      <c r="A122" s="49">
        <v>50</v>
      </c>
      <c r="B122" s="123" t="s">
        <v>240</v>
      </c>
      <c r="C122" s="123"/>
      <c r="D122" s="123"/>
    </row>
    <row r="123" spans="1:4" ht="15" customHeight="1" x14ac:dyDescent="0.25">
      <c r="A123" s="49">
        <v>51</v>
      </c>
      <c r="B123" s="132" t="s">
        <v>241</v>
      </c>
      <c r="C123" s="132"/>
      <c r="D123" s="132"/>
    </row>
    <row r="124" spans="1:4" x14ac:dyDescent="0.25">
      <c r="A124" s="49">
        <v>52</v>
      </c>
      <c r="B124" s="123" t="s">
        <v>242</v>
      </c>
      <c r="C124" s="123"/>
      <c r="D124" s="123"/>
    </row>
    <row r="125" spans="1:4" x14ac:dyDescent="0.25">
      <c r="A125" s="49">
        <v>53</v>
      </c>
      <c r="B125" s="132" t="s">
        <v>118</v>
      </c>
      <c r="C125" s="132"/>
      <c r="D125" s="132"/>
    </row>
    <row r="126" spans="1:4" x14ac:dyDescent="0.25">
      <c r="A126" s="49">
        <v>54</v>
      </c>
      <c r="B126" s="123" t="s">
        <v>243</v>
      </c>
      <c r="C126" s="123"/>
      <c r="D126" s="123"/>
    </row>
    <row r="127" spans="1:4" ht="15" customHeight="1" x14ac:dyDescent="0.25">
      <c r="A127" s="49">
        <v>55</v>
      </c>
      <c r="B127" s="165" t="s">
        <v>244</v>
      </c>
      <c r="C127" s="165"/>
      <c r="D127" s="165"/>
    </row>
    <row r="128" spans="1:4" x14ac:dyDescent="0.25">
      <c r="A128" s="49">
        <v>56</v>
      </c>
      <c r="B128" s="123" t="s">
        <v>245</v>
      </c>
      <c r="C128" s="123"/>
      <c r="D128" s="123"/>
    </row>
    <row r="129" spans="1:4" ht="15" customHeight="1" x14ac:dyDescent="0.25">
      <c r="A129" s="49">
        <v>57</v>
      </c>
      <c r="B129" s="123" t="s">
        <v>246</v>
      </c>
      <c r="C129" s="123"/>
      <c r="D129" s="123"/>
    </row>
    <row r="130" spans="1:4" x14ac:dyDescent="0.25">
      <c r="A130" s="49">
        <v>58</v>
      </c>
      <c r="B130" s="123" t="s">
        <v>247</v>
      </c>
      <c r="C130" s="123"/>
      <c r="D130" s="123"/>
    </row>
    <row r="131" spans="1:4" x14ac:dyDescent="0.25">
      <c r="A131" s="49">
        <v>59</v>
      </c>
      <c r="B131" s="132" t="s">
        <v>248</v>
      </c>
      <c r="C131" s="132"/>
      <c r="D131" s="132"/>
    </row>
    <row r="132" spans="1:4" x14ac:dyDescent="0.25">
      <c r="A132" s="49">
        <v>60</v>
      </c>
      <c r="B132" s="123" t="s">
        <v>249</v>
      </c>
      <c r="C132" s="123"/>
      <c r="D132" s="123"/>
    </row>
    <row r="133" spans="1:4" ht="15" customHeight="1" x14ac:dyDescent="0.25">
      <c r="A133" s="49">
        <v>61</v>
      </c>
      <c r="B133" s="165" t="s">
        <v>250</v>
      </c>
      <c r="C133" s="165"/>
      <c r="D133" s="165"/>
    </row>
    <row r="134" spans="1:4" x14ac:dyDescent="0.25">
      <c r="A134" s="49">
        <v>62</v>
      </c>
      <c r="B134" s="123" t="s">
        <v>251</v>
      </c>
      <c r="C134" s="123"/>
      <c r="D134" s="123"/>
    </row>
    <row r="135" spans="1:4" x14ac:dyDescent="0.25">
      <c r="A135" s="49">
        <v>63</v>
      </c>
      <c r="B135" s="123" t="s">
        <v>252</v>
      </c>
      <c r="C135" s="123"/>
      <c r="D135" s="123"/>
    </row>
    <row r="136" spans="1:4" x14ac:dyDescent="0.25">
      <c r="A136" s="49">
        <v>64</v>
      </c>
      <c r="B136" s="132" t="s">
        <v>253</v>
      </c>
      <c r="C136" s="132"/>
      <c r="D136" s="132"/>
    </row>
    <row r="137" spans="1:4" x14ac:dyDescent="0.25">
      <c r="A137" s="49">
        <v>65</v>
      </c>
      <c r="B137" s="123" t="s">
        <v>254</v>
      </c>
      <c r="C137" s="123"/>
      <c r="D137" s="123"/>
    </row>
    <row r="138" spans="1:4" ht="15" customHeight="1" x14ac:dyDescent="0.25">
      <c r="A138" s="49">
        <v>66</v>
      </c>
      <c r="B138" s="132" t="s">
        <v>255</v>
      </c>
      <c r="C138" s="132"/>
      <c r="D138" s="132"/>
    </row>
    <row r="139" spans="1:4" x14ac:dyDescent="0.25">
      <c r="A139" s="49">
        <v>67</v>
      </c>
      <c r="B139" s="123" t="s">
        <v>96</v>
      </c>
      <c r="C139" s="123"/>
      <c r="D139" s="123"/>
    </row>
    <row r="140" spans="1:4" x14ac:dyDescent="0.25">
      <c r="A140" s="49">
        <v>68</v>
      </c>
      <c r="B140" s="123" t="s">
        <v>256</v>
      </c>
      <c r="C140" s="123"/>
      <c r="D140" s="123"/>
    </row>
    <row r="141" spans="1:4" x14ac:dyDescent="0.25">
      <c r="A141" s="49">
        <v>69</v>
      </c>
      <c r="B141" s="123" t="s">
        <v>257</v>
      </c>
      <c r="C141" s="123"/>
      <c r="D141" s="123"/>
    </row>
    <row r="142" spans="1:4" x14ac:dyDescent="0.25">
      <c r="A142" s="49">
        <v>70</v>
      </c>
      <c r="B142" s="123" t="s">
        <v>258</v>
      </c>
      <c r="C142" s="123"/>
      <c r="D142" s="123"/>
    </row>
    <row r="143" spans="1:4" ht="15" customHeight="1" x14ac:dyDescent="0.25">
      <c r="A143" s="49">
        <v>71</v>
      </c>
      <c r="B143" s="123" t="s">
        <v>259</v>
      </c>
      <c r="C143" s="123"/>
      <c r="D143" s="123"/>
    </row>
    <row r="144" spans="1:4" x14ac:dyDescent="0.25">
      <c r="A144" s="49">
        <v>72</v>
      </c>
      <c r="B144" s="123" t="s">
        <v>260</v>
      </c>
      <c r="C144" s="123"/>
      <c r="D144" s="123"/>
    </row>
    <row r="145" spans="1:4" ht="15" customHeight="1" x14ac:dyDescent="0.25">
      <c r="A145" s="49">
        <v>73</v>
      </c>
      <c r="B145" s="132" t="s">
        <v>309</v>
      </c>
      <c r="C145" s="132"/>
      <c r="D145" s="132"/>
    </row>
    <row r="146" spans="1:4" x14ac:dyDescent="0.25">
      <c r="A146" s="49">
        <v>74</v>
      </c>
      <c r="B146" s="165" t="s">
        <v>310</v>
      </c>
      <c r="C146" s="165"/>
      <c r="D146" s="165"/>
    </row>
    <row r="147" spans="1:4" x14ac:dyDescent="0.25">
      <c r="A147" s="49">
        <v>75</v>
      </c>
      <c r="B147" s="165" t="s">
        <v>311</v>
      </c>
      <c r="C147" s="165"/>
      <c r="D147" s="165"/>
    </row>
    <row r="148" spans="1:4" x14ac:dyDescent="0.25">
      <c r="A148" s="49">
        <v>76</v>
      </c>
      <c r="B148" s="123" t="s">
        <v>111</v>
      </c>
      <c r="C148" s="123"/>
      <c r="D148" s="123"/>
    </row>
    <row r="149" spans="1:4" ht="15" customHeight="1" x14ac:dyDescent="0.25">
      <c r="A149" s="49">
        <v>77</v>
      </c>
      <c r="B149" s="123" t="s">
        <v>312</v>
      </c>
      <c r="C149" s="123"/>
      <c r="D149" s="123"/>
    </row>
    <row r="150" spans="1:4" x14ac:dyDescent="0.25">
      <c r="A150" s="49">
        <v>78</v>
      </c>
      <c r="B150" s="165" t="s">
        <v>313</v>
      </c>
      <c r="C150" s="165"/>
      <c r="D150" s="165"/>
    </row>
    <row r="151" spans="1:4" x14ac:dyDescent="0.25">
      <c r="A151" s="49">
        <v>79</v>
      </c>
      <c r="B151" s="132" t="s">
        <v>314</v>
      </c>
      <c r="C151" s="132"/>
      <c r="D151" s="132"/>
    </row>
    <row r="152" spans="1:4" x14ac:dyDescent="0.25">
      <c r="A152" s="49">
        <v>80</v>
      </c>
      <c r="B152" s="132" t="s">
        <v>315</v>
      </c>
      <c r="C152" s="132"/>
      <c r="D152" s="132"/>
    </row>
    <row r="153" spans="1:4" x14ac:dyDescent="0.25">
      <c r="A153" s="49">
        <v>81</v>
      </c>
      <c r="B153" s="123" t="s">
        <v>316</v>
      </c>
      <c r="C153" s="123"/>
      <c r="D153" s="123"/>
    </row>
    <row r="154" spans="1:4" x14ac:dyDescent="0.25">
      <c r="A154" s="49">
        <v>82</v>
      </c>
      <c r="B154" s="132" t="s">
        <v>317</v>
      </c>
      <c r="C154" s="132"/>
      <c r="D154" s="132"/>
    </row>
  </sheetData>
  <mergeCells count="141">
    <mergeCell ref="B140:D140"/>
    <mergeCell ref="B141:D141"/>
    <mergeCell ref="B150:D150"/>
    <mergeCell ref="B151:D151"/>
    <mergeCell ref="B152:D152"/>
    <mergeCell ref="B153:D153"/>
    <mergeCell ref="B154:D154"/>
    <mergeCell ref="B149:D149"/>
    <mergeCell ref="B143:D143"/>
    <mergeCell ref="B144:D144"/>
    <mergeCell ref="B145:D145"/>
    <mergeCell ref="B146:D146"/>
    <mergeCell ref="B147:D147"/>
    <mergeCell ref="B148:D148"/>
    <mergeCell ref="B142:D142"/>
    <mergeCell ref="B129:D129"/>
    <mergeCell ref="B130:D130"/>
    <mergeCell ref="B131:D131"/>
    <mergeCell ref="B132:D132"/>
    <mergeCell ref="B127:D127"/>
    <mergeCell ref="B128:D128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33:D133"/>
    <mergeCell ref="B134:D134"/>
    <mergeCell ref="B135:D135"/>
    <mergeCell ref="B136:D136"/>
    <mergeCell ref="B137:D137"/>
    <mergeCell ref="B138:D138"/>
    <mergeCell ref="B139:D139"/>
    <mergeCell ref="B112:D112"/>
    <mergeCell ref="B113:D113"/>
    <mergeCell ref="B114:D114"/>
    <mergeCell ref="B125:D125"/>
    <mergeCell ref="B126:D126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28:E28"/>
    <mergeCell ref="B29:E29"/>
    <mergeCell ref="B31:E31"/>
    <mergeCell ref="B38:E38"/>
    <mergeCell ref="B36:E36"/>
    <mergeCell ref="B35:E35"/>
    <mergeCell ref="B46:E46"/>
    <mergeCell ref="B55:E55"/>
    <mergeCell ref="B57:E57"/>
    <mergeCell ref="B42:E42"/>
    <mergeCell ref="B43:E43"/>
    <mergeCell ref="B32:E32"/>
    <mergeCell ref="B34:E34"/>
    <mergeCell ref="I80:I81"/>
    <mergeCell ref="B79:D79"/>
    <mergeCell ref="B83:D83"/>
    <mergeCell ref="A72:G72"/>
    <mergeCell ref="B74:D74"/>
    <mergeCell ref="B59:E59"/>
    <mergeCell ref="B51:E51"/>
    <mergeCell ref="B50:E50"/>
    <mergeCell ref="B64:E64"/>
    <mergeCell ref="B52:E52"/>
    <mergeCell ref="B61:E61"/>
    <mergeCell ref="B65:E65"/>
    <mergeCell ref="B62:E62"/>
    <mergeCell ref="B60:E60"/>
    <mergeCell ref="A1:G1"/>
    <mergeCell ref="A3:B3"/>
    <mergeCell ref="F3:G3"/>
    <mergeCell ref="A4:B4"/>
    <mergeCell ref="D4:F4"/>
    <mergeCell ref="A5:B6"/>
    <mergeCell ref="C5:C6"/>
    <mergeCell ref="F5:G5"/>
    <mergeCell ref="F6:G6"/>
    <mergeCell ref="A7:D7"/>
    <mergeCell ref="F7:G7"/>
    <mergeCell ref="A11:E11"/>
    <mergeCell ref="A12:E12"/>
    <mergeCell ref="A13:E13"/>
    <mergeCell ref="A14:E14"/>
    <mergeCell ref="A15:E15"/>
    <mergeCell ref="A16:E16"/>
    <mergeCell ref="B21:E21"/>
    <mergeCell ref="B22:E22"/>
    <mergeCell ref="B23:E23"/>
    <mergeCell ref="B56:E56"/>
    <mergeCell ref="B41:E41"/>
    <mergeCell ref="B27:E27"/>
    <mergeCell ref="B24:E24"/>
    <mergeCell ref="B85:D85"/>
    <mergeCell ref="B39:E39"/>
    <mergeCell ref="B26:E26"/>
    <mergeCell ref="B58:E58"/>
    <mergeCell ref="B49:E49"/>
    <mergeCell ref="B40:E40"/>
    <mergeCell ref="B45:E45"/>
    <mergeCell ref="B30:E30"/>
    <mergeCell ref="B77:D77"/>
    <mergeCell ref="B63:E63"/>
    <mergeCell ref="A71:G71"/>
    <mergeCell ref="B25:E25"/>
    <mergeCell ref="B66:E66"/>
    <mergeCell ref="B44:E44"/>
    <mergeCell ref="B53:E53"/>
    <mergeCell ref="B54:E54"/>
    <mergeCell ref="B84:D84"/>
    <mergeCell ref="B48:E48"/>
    <mergeCell ref="B101:D101"/>
    <mergeCell ref="B33:E33"/>
    <mergeCell ref="B37:E37"/>
    <mergeCell ref="B86:D86"/>
    <mergeCell ref="B87:D87"/>
    <mergeCell ref="B88:D88"/>
    <mergeCell ref="B89:D89"/>
    <mergeCell ref="B90:D90"/>
    <mergeCell ref="B100:D100"/>
    <mergeCell ref="B96:D96"/>
    <mergeCell ref="B97:D97"/>
    <mergeCell ref="B98:D98"/>
    <mergeCell ref="B99:D99"/>
    <mergeCell ref="B94:D94"/>
    <mergeCell ref="B95:D95"/>
    <mergeCell ref="B91:D91"/>
    <mergeCell ref="B92:D92"/>
    <mergeCell ref="B93:D93"/>
    <mergeCell ref="B47:E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26" sqref="C26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41</v>
      </c>
    </row>
    <row r="3" spans="1:7" ht="45.75" thickBot="1" x14ac:dyDescent="0.3">
      <c r="A3" s="23"/>
      <c r="B3" s="23"/>
      <c r="C3" s="24" t="s">
        <v>2</v>
      </c>
      <c r="D3" s="25" t="s">
        <v>42</v>
      </c>
      <c r="E3" s="25" t="s">
        <v>43</v>
      </c>
      <c r="F3" s="25" t="s">
        <v>44</v>
      </c>
      <c r="G3" s="24" t="s">
        <v>43</v>
      </c>
    </row>
    <row r="4" spans="1:7" x14ac:dyDescent="0.25">
      <c r="A4" s="166" t="s">
        <v>147</v>
      </c>
      <c r="B4" s="170" t="s">
        <v>45</v>
      </c>
      <c r="C4" s="26" t="s">
        <v>6</v>
      </c>
      <c r="D4" s="90">
        <v>0</v>
      </c>
      <c r="E4" s="90"/>
      <c r="F4" s="87">
        <v>0</v>
      </c>
      <c r="G4" s="27"/>
    </row>
    <row r="5" spans="1:7" ht="15.75" thickBot="1" x14ac:dyDescent="0.3">
      <c r="A5" s="167"/>
      <c r="B5" s="171"/>
      <c r="C5" s="7" t="s">
        <v>5</v>
      </c>
      <c r="D5" s="75">
        <v>66</v>
      </c>
      <c r="E5" s="75"/>
      <c r="F5" s="84">
        <v>1133170.73</v>
      </c>
      <c r="G5" s="28"/>
    </row>
    <row r="6" spans="1:7" ht="15.75" thickTop="1" x14ac:dyDescent="0.25">
      <c r="A6" s="167"/>
      <c r="B6" s="171"/>
      <c r="C6" s="29" t="s">
        <v>17</v>
      </c>
      <c r="D6" s="30">
        <f>D5+D4</f>
        <v>66</v>
      </c>
      <c r="E6" s="67">
        <f>D6/D10</f>
        <v>0.29729729729729731</v>
      </c>
      <c r="F6" s="31">
        <f>F4+F5</f>
        <v>1133170.73</v>
      </c>
      <c r="G6" s="67">
        <f>F6/F10</f>
        <v>0.35316646551417874</v>
      </c>
    </row>
    <row r="7" spans="1:7" x14ac:dyDescent="0.25">
      <c r="A7" s="168"/>
      <c r="B7" s="172" t="s">
        <v>94</v>
      </c>
      <c r="C7" s="32" t="s">
        <v>6</v>
      </c>
      <c r="D7" s="33">
        <v>9</v>
      </c>
      <c r="E7" s="33"/>
      <c r="F7" s="58">
        <v>13541.77</v>
      </c>
      <c r="G7" s="34"/>
    </row>
    <row r="8" spans="1:7" ht="15.75" thickBot="1" x14ac:dyDescent="0.3">
      <c r="A8" s="168"/>
      <c r="B8" s="173"/>
      <c r="C8" s="35" t="s">
        <v>5</v>
      </c>
      <c r="D8" s="36">
        <v>147</v>
      </c>
      <c r="E8" s="37"/>
      <c r="F8" s="38">
        <v>2061889.79</v>
      </c>
      <c r="G8" s="37"/>
    </row>
    <row r="9" spans="1:7" ht="16.5" thickTop="1" thickBot="1" x14ac:dyDescent="0.3">
      <c r="A9" s="169"/>
      <c r="B9" s="174"/>
      <c r="C9" s="39" t="s">
        <v>17</v>
      </c>
      <c r="D9" s="40">
        <f>D7+D8</f>
        <v>156</v>
      </c>
      <c r="E9" s="41">
        <f>D9/D10</f>
        <v>0.70270270270270274</v>
      </c>
      <c r="F9" s="42">
        <f>F7+F8</f>
        <v>2075431.56</v>
      </c>
      <c r="G9" s="41">
        <f>F9/F10</f>
        <v>0.64683353448582126</v>
      </c>
    </row>
    <row r="10" spans="1:7" ht="15.75" thickTop="1" x14ac:dyDescent="0.25">
      <c r="A10" s="43"/>
      <c r="B10" s="44" t="s">
        <v>46</v>
      </c>
      <c r="C10" s="43"/>
      <c r="D10" s="43">
        <f>D6+D9</f>
        <v>222</v>
      </c>
      <c r="E10" s="45">
        <v>1</v>
      </c>
      <c r="F10" s="46">
        <f>F9+F6</f>
        <v>3208602.29</v>
      </c>
      <c r="G10" s="45">
        <v>1</v>
      </c>
    </row>
    <row r="11" spans="1:7" x14ac:dyDescent="0.25">
      <c r="A11" t="s">
        <v>47</v>
      </c>
    </row>
    <row r="13" spans="1:7" ht="40.5" customHeight="1" x14ac:dyDescent="0.25">
      <c r="A13" s="33"/>
      <c r="B13" s="175" t="s">
        <v>95</v>
      </c>
      <c r="C13" s="175"/>
      <c r="D13" s="175"/>
      <c r="E13" s="176" t="s">
        <v>48</v>
      </c>
      <c r="F13" s="176"/>
    </row>
    <row r="14" spans="1:7" ht="45.75" thickBot="1" x14ac:dyDescent="0.3">
      <c r="A14" s="23"/>
      <c r="B14" s="47" t="s">
        <v>49</v>
      </c>
      <c r="C14" s="25" t="s">
        <v>3</v>
      </c>
      <c r="D14" s="25" t="s">
        <v>44</v>
      </c>
      <c r="E14" s="25" t="s">
        <v>42</v>
      </c>
      <c r="F14" s="25" t="s">
        <v>44</v>
      </c>
    </row>
    <row r="15" spans="1:7" x14ac:dyDescent="0.25">
      <c r="A15" s="48" t="s">
        <v>148</v>
      </c>
      <c r="B15" s="86">
        <v>43</v>
      </c>
      <c r="C15" s="49">
        <v>112</v>
      </c>
      <c r="D15" s="87">
        <v>1078226.8600000001</v>
      </c>
      <c r="E15" s="88">
        <v>47</v>
      </c>
      <c r="F15" s="89">
        <v>718804</v>
      </c>
    </row>
    <row r="16" spans="1:7" ht="15.75" thickBot="1" x14ac:dyDescent="0.3">
      <c r="A16" s="50" t="s">
        <v>147</v>
      </c>
      <c r="B16" s="83">
        <v>82</v>
      </c>
      <c r="C16" s="75">
        <v>156</v>
      </c>
      <c r="D16" s="84">
        <v>2075431.56</v>
      </c>
      <c r="E16" s="75">
        <v>66</v>
      </c>
      <c r="F16" s="84">
        <v>1133170.73</v>
      </c>
    </row>
    <row r="17" spans="1:8" ht="27" thickTop="1" x14ac:dyDescent="0.25">
      <c r="A17" s="51" t="s">
        <v>50</v>
      </c>
      <c r="B17" s="52">
        <f>(B16-B15)/B15</f>
        <v>0.90697674418604646</v>
      </c>
      <c r="C17" s="52">
        <f>(C16-C15)/C15</f>
        <v>0.39285714285714285</v>
      </c>
      <c r="D17" s="52">
        <f>(D16-D15)/D15</f>
        <v>0.92485611052204719</v>
      </c>
      <c r="E17" s="52">
        <f>(E16-E15)/E15</f>
        <v>0.40425531914893614</v>
      </c>
      <c r="F17" s="53">
        <f>(F16-F15)/F15</f>
        <v>0.576466922832928</v>
      </c>
    </row>
    <row r="19" spans="1:8" ht="31.5" customHeight="1" x14ac:dyDescent="0.25">
      <c r="A19" s="133" t="s">
        <v>325</v>
      </c>
      <c r="B19" s="133"/>
      <c r="C19" s="133"/>
      <c r="D19" s="133"/>
      <c r="E19" s="133"/>
      <c r="F19" s="133"/>
      <c r="G19" s="133"/>
      <c r="H19" s="133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topLeftCell="C139" workbookViewId="0">
      <selection activeCell="F164" sqref="F164"/>
    </sheetView>
  </sheetViews>
  <sheetFormatPr defaultColWidth="9.140625" defaultRowHeight="15" x14ac:dyDescent="0.25"/>
  <cols>
    <col min="1" max="1" width="9.140625" style="60"/>
    <col min="2" max="2" width="37.28515625" style="55" customWidth="1"/>
    <col min="3" max="3" width="21.85546875" style="55" customWidth="1"/>
    <col min="4" max="4" width="11.5703125" style="54" customWidth="1"/>
    <col min="5" max="5" width="18" style="55" customWidth="1"/>
    <col min="6" max="6" width="13.7109375" style="56" customWidth="1"/>
    <col min="7" max="7" width="11.28515625" style="57" customWidth="1"/>
    <col min="8" max="8" width="13.140625" style="54" customWidth="1"/>
    <col min="9" max="16384" width="9.140625" style="54"/>
  </cols>
  <sheetData>
    <row r="1" spans="1:13" x14ac:dyDescent="0.25">
      <c r="A1" s="60" t="s">
        <v>66</v>
      </c>
      <c r="B1" s="55" t="s">
        <v>62</v>
      </c>
      <c r="C1" s="55" t="s">
        <v>61</v>
      </c>
      <c r="D1" s="54" t="s">
        <v>60</v>
      </c>
      <c r="E1" s="55" t="s">
        <v>63</v>
      </c>
      <c r="F1" s="56" t="s">
        <v>64</v>
      </c>
      <c r="G1" s="57" t="s">
        <v>65</v>
      </c>
      <c r="H1" s="54" t="s">
        <v>52</v>
      </c>
      <c r="I1" s="54" t="s">
        <v>53</v>
      </c>
      <c r="J1" s="54" t="s">
        <v>54</v>
      </c>
      <c r="K1" s="54" t="s">
        <v>55</v>
      </c>
      <c r="L1" s="54" t="s">
        <v>56</v>
      </c>
    </row>
    <row r="2" spans="1:13" x14ac:dyDescent="0.25">
      <c r="A2" s="69">
        <v>1</v>
      </c>
      <c r="B2" s="96" t="s">
        <v>150</v>
      </c>
      <c r="C2" s="70" t="s">
        <v>51</v>
      </c>
      <c r="D2" s="58" t="s">
        <v>5</v>
      </c>
      <c r="E2" s="92" t="s">
        <v>125</v>
      </c>
      <c r="F2" s="71">
        <v>40003469216</v>
      </c>
      <c r="G2" s="59">
        <v>4199.8</v>
      </c>
      <c r="H2" s="58">
        <v>1</v>
      </c>
      <c r="I2" s="58"/>
      <c r="J2" s="58"/>
      <c r="K2" s="58"/>
      <c r="L2" s="58">
        <v>1</v>
      </c>
      <c r="M2" s="54">
        <v>1</v>
      </c>
    </row>
    <row r="3" spans="1:13" ht="30" x14ac:dyDescent="0.25">
      <c r="A3" s="69">
        <v>2</v>
      </c>
      <c r="B3" s="97" t="s">
        <v>151</v>
      </c>
      <c r="C3" s="70" t="s">
        <v>51</v>
      </c>
      <c r="D3" s="58" t="s">
        <v>5</v>
      </c>
      <c r="E3" s="70" t="s">
        <v>189</v>
      </c>
      <c r="F3" s="56">
        <v>40003959814</v>
      </c>
      <c r="G3" s="59">
        <v>3540.02</v>
      </c>
      <c r="H3" s="58">
        <v>1</v>
      </c>
      <c r="I3" s="58">
        <v>1</v>
      </c>
      <c r="J3" s="58">
        <v>1</v>
      </c>
      <c r="K3" s="58">
        <v>1</v>
      </c>
      <c r="L3" s="58">
        <v>1</v>
      </c>
      <c r="M3" s="54">
        <v>1</v>
      </c>
    </row>
    <row r="4" spans="1:13" x14ac:dyDescent="0.25">
      <c r="A4" s="183">
        <v>3</v>
      </c>
      <c r="B4" s="192" t="s">
        <v>152</v>
      </c>
      <c r="C4" s="92" t="s">
        <v>51</v>
      </c>
      <c r="D4" s="58" t="s">
        <v>5</v>
      </c>
      <c r="E4" s="70" t="s">
        <v>114</v>
      </c>
      <c r="F4" s="71">
        <v>40003612810</v>
      </c>
      <c r="G4" s="59">
        <v>18624.849999999999</v>
      </c>
      <c r="H4" s="58">
        <v>1</v>
      </c>
      <c r="I4" s="58">
        <v>1</v>
      </c>
      <c r="J4" s="58">
        <v>1</v>
      </c>
      <c r="K4" s="58">
        <v>1</v>
      </c>
      <c r="L4" s="58">
        <v>1</v>
      </c>
      <c r="M4" s="54">
        <v>1</v>
      </c>
    </row>
    <row r="5" spans="1:13" x14ac:dyDescent="0.25">
      <c r="A5" s="189"/>
      <c r="B5" s="192"/>
      <c r="C5" s="92" t="s">
        <v>51</v>
      </c>
      <c r="D5" s="58" t="s">
        <v>5</v>
      </c>
      <c r="E5" s="70" t="s">
        <v>87</v>
      </c>
      <c r="F5" s="71">
        <v>40003676101</v>
      </c>
      <c r="G5" s="59">
        <v>1950</v>
      </c>
      <c r="H5" s="58">
        <v>1</v>
      </c>
      <c r="I5" s="58">
        <v>1</v>
      </c>
      <c r="J5" s="58">
        <v>1</v>
      </c>
      <c r="K5" s="58"/>
      <c r="L5" s="58">
        <v>1</v>
      </c>
      <c r="M5" s="54">
        <v>1</v>
      </c>
    </row>
    <row r="6" spans="1:13" x14ac:dyDescent="0.25">
      <c r="A6" s="184"/>
      <c r="B6" s="193"/>
      <c r="C6" s="92" t="s">
        <v>51</v>
      </c>
      <c r="D6" s="58" t="s">
        <v>5</v>
      </c>
      <c r="E6" s="92" t="s">
        <v>190</v>
      </c>
      <c r="F6" s="71">
        <v>40003377354</v>
      </c>
      <c r="G6" s="59">
        <v>17000.2</v>
      </c>
      <c r="H6" s="58">
        <v>1</v>
      </c>
      <c r="I6" s="58">
        <v>1</v>
      </c>
      <c r="J6" s="58">
        <v>1</v>
      </c>
      <c r="K6" s="58"/>
      <c r="L6" s="58">
        <v>1</v>
      </c>
      <c r="M6" s="54">
        <v>1</v>
      </c>
    </row>
    <row r="7" spans="1:13" x14ac:dyDescent="0.25">
      <c r="A7" s="183">
        <v>4</v>
      </c>
      <c r="B7" s="194" t="s">
        <v>153</v>
      </c>
      <c r="C7" s="92" t="s">
        <v>51</v>
      </c>
      <c r="D7" s="58" t="s">
        <v>5</v>
      </c>
      <c r="E7" s="70" t="s">
        <v>113</v>
      </c>
      <c r="F7" s="71">
        <v>40003226249</v>
      </c>
      <c r="G7" s="59">
        <v>26325.64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4">
        <v>1</v>
      </c>
    </row>
    <row r="8" spans="1:13" x14ac:dyDescent="0.25">
      <c r="A8" s="189"/>
      <c r="B8" s="192"/>
      <c r="C8" s="92" t="s">
        <v>51</v>
      </c>
      <c r="D8" s="58" t="s">
        <v>5</v>
      </c>
      <c r="E8" s="54" t="s">
        <v>191</v>
      </c>
      <c r="F8" s="71">
        <v>40003790360</v>
      </c>
      <c r="G8" s="59">
        <v>3392.2</v>
      </c>
      <c r="H8" s="58">
        <v>1</v>
      </c>
      <c r="I8" s="58">
        <v>1</v>
      </c>
      <c r="J8" s="58">
        <v>1</v>
      </c>
      <c r="K8" s="58">
        <v>1</v>
      </c>
      <c r="L8" s="58">
        <v>1</v>
      </c>
      <c r="M8" s="54">
        <v>1</v>
      </c>
    </row>
    <row r="9" spans="1:13" ht="30" x14ac:dyDescent="0.25">
      <c r="A9" s="184"/>
      <c r="B9" s="193"/>
      <c r="C9" s="92" t="s">
        <v>51</v>
      </c>
      <c r="D9" s="58" t="s">
        <v>5</v>
      </c>
      <c r="E9" s="70" t="s">
        <v>122</v>
      </c>
      <c r="F9" s="71">
        <v>40003017441</v>
      </c>
      <c r="G9" s="59">
        <v>4781.6000000000004</v>
      </c>
      <c r="H9" s="58">
        <v>1</v>
      </c>
      <c r="I9" s="58">
        <v>1</v>
      </c>
      <c r="J9" s="58">
        <v>1</v>
      </c>
      <c r="K9" s="58">
        <v>1</v>
      </c>
      <c r="L9" s="58">
        <v>1</v>
      </c>
      <c r="M9" s="54">
        <v>1</v>
      </c>
    </row>
    <row r="10" spans="1:13" x14ac:dyDescent="0.25">
      <c r="A10" s="183">
        <v>5</v>
      </c>
      <c r="B10" s="190" t="s">
        <v>154</v>
      </c>
      <c r="C10" s="70" t="s">
        <v>51</v>
      </c>
      <c r="D10" s="58" t="s">
        <v>5</v>
      </c>
      <c r="E10" s="92" t="s">
        <v>113</v>
      </c>
      <c r="F10" s="71">
        <v>40003226249</v>
      </c>
      <c r="G10" s="59">
        <v>21270.14</v>
      </c>
      <c r="H10" s="58">
        <v>1</v>
      </c>
      <c r="I10" s="58">
        <v>1</v>
      </c>
      <c r="J10" s="58"/>
      <c r="K10" s="58">
        <v>1</v>
      </c>
      <c r="L10" s="58"/>
      <c r="M10" s="54">
        <v>1</v>
      </c>
    </row>
    <row r="11" spans="1:13" x14ac:dyDescent="0.25">
      <c r="A11" s="184"/>
      <c r="B11" s="186"/>
      <c r="C11" s="92" t="s">
        <v>51</v>
      </c>
      <c r="D11" s="58" t="s">
        <v>5</v>
      </c>
      <c r="E11" s="70" t="s">
        <v>120</v>
      </c>
      <c r="F11" s="71">
        <v>40003266203</v>
      </c>
      <c r="G11" s="59">
        <v>11844.97</v>
      </c>
      <c r="H11" s="58">
        <v>1</v>
      </c>
      <c r="I11" s="58">
        <v>1</v>
      </c>
      <c r="J11" s="58">
        <v>1</v>
      </c>
      <c r="K11" s="58">
        <v>1</v>
      </c>
      <c r="L11" s="58"/>
      <c r="M11" s="54">
        <v>1</v>
      </c>
    </row>
    <row r="12" spans="1:13" x14ac:dyDescent="0.25">
      <c r="A12" s="183">
        <v>6</v>
      </c>
      <c r="B12" s="195" t="s">
        <v>155</v>
      </c>
      <c r="C12" s="91" t="s">
        <v>193</v>
      </c>
      <c r="D12" s="58" t="s">
        <v>197</v>
      </c>
      <c r="E12" s="58" t="s">
        <v>200</v>
      </c>
      <c r="F12" s="71">
        <v>59201000911</v>
      </c>
      <c r="G12" s="59">
        <v>1570.16</v>
      </c>
      <c r="H12" s="58"/>
      <c r="I12" s="58">
        <v>1</v>
      </c>
      <c r="J12" s="58">
        <v>1</v>
      </c>
      <c r="K12" s="58">
        <v>1</v>
      </c>
      <c r="L12" s="58">
        <v>1</v>
      </c>
      <c r="M12" s="54">
        <v>1</v>
      </c>
    </row>
    <row r="13" spans="1:13" x14ac:dyDescent="0.25">
      <c r="A13" s="189"/>
      <c r="B13" s="195"/>
      <c r="C13" s="92" t="s">
        <v>192</v>
      </c>
      <c r="D13" s="58" t="s">
        <v>58</v>
      </c>
      <c r="E13" s="58" t="s">
        <v>201</v>
      </c>
      <c r="F13" s="71">
        <v>40003790040</v>
      </c>
      <c r="G13" s="59">
        <v>9722.52</v>
      </c>
      <c r="H13" s="58"/>
      <c r="I13" s="58">
        <v>1</v>
      </c>
      <c r="J13" s="58">
        <v>1</v>
      </c>
      <c r="K13" s="58">
        <v>1</v>
      </c>
      <c r="L13" s="58">
        <v>1</v>
      </c>
      <c r="M13" s="54">
        <v>1</v>
      </c>
    </row>
    <row r="14" spans="1:13" x14ac:dyDescent="0.25">
      <c r="A14" s="189"/>
      <c r="B14" s="195"/>
      <c r="C14" s="92" t="s">
        <v>130</v>
      </c>
      <c r="D14" s="58" t="s">
        <v>131</v>
      </c>
      <c r="E14" s="92" t="s">
        <v>129</v>
      </c>
      <c r="F14" s="71">
        <v>40003294211</v>
      </c>
      <c r="G14" s="59">
        <v>8641.44</v>
      </c>
      <c r="H14" s="58">
        <v>1</v>
      </c>
      <c r="I14" s="58">
        <v>1</v>
      </c>
      <c r="J14" s="58">
        <v>1</v>
      </c>
      <c r="K14" s="58">
        <v>1</v>
      </c>
      <c r="L14" s="58">
        <v>1</v>
      </c>
      <c r="M14" s="54">
        <v>1</v>
      </c>
    </row>
    <row r="15" spans="1:13" ht="30" x14ac:dyDescent="0.25">
      <c r="A15" s="189"/>
      <c r="B15" s="195"/>
      <c r="C15" s="92" t="s">
        <v>194</v>
      </c>
      <c r="D15" s="58" t="s">
        <v>198</v>
      </c>
      <c r="E15" s="58" t="s">
        <v>202</v>
      </c>
      <c r="F15" s="71">
        <v>40003323084</v>
      </c>
      <c r="G15" s="59">
        <v>11474.89</v>
      </c>
      <c r="H15" s="58">
        <v>1</v>
      </c>
      <c r="I15" s="58">
        <v>1</v>
      </c>
      <c r="J15" s="58">
        <v>1</v>
      </c>
      <c r="K15" s="58">
        <v>1</v>
      </c>
      <c r="L15" s="58">
        <v>1</v>
      </c>
      <c r="M15" s="54">
        <v>1</v>
      </c>
    </row>
    <row r="16" spans="1:13" x14ac:dyDescent="0.25">
      <c r="A16" s="189"/>
      <c r="B16" s="195"/>
      <c r="C16" s="92" t="s">
        <v>195</v>
      </c>
      <c r="D16" s="58" t="s">
        <v>59</v>
      </c>
      <c r="E16" s="58" t="s">
        <v>203</v>
      </c>
      <c r="F16" s="71">
        <v>59201006331</v>
      </c>
      <c r="G16" s="59">
        <v>3637.55</v>
      </c>
      <c r="H16" s="58">
        <v>1</v>
      </c>
      <c r="I16" s="58">
        <v>1</v>
      </c>
      <c r="J16" s="58">
        <v>1</v>
      </c>
      <c r="K16" s="58">
        <v>1</v>
      </c>
      <c r="L16" s="58">
        <v>1</v>
      </c>
      <c r="M16" s="54">
        <v>1</v>
      </c>
    </row>
    <row r="17" spans="1:13" ht="30" x14ac:dyDescent="0.25">
      <c r="A17" s="184"/>
      <c r="B17" s="195"/>
      <c r="C17" s="92" t="s">
        <v>196</v>
      </c>
      <c r="D17" s="58" t="s">
        <v>199</v>
      </c>
      <c r="E17" s="92" t="s">
        <v>204</v>
      </c>
      <c r="F17" s="71">
        <v>49201004150</v>
      </c>
      <c r="G17" s="59">
        <v>6348.62</v>
      </c>
      <c r="H17" s="58">
        <v>1</v>
      </c>
      <c r="I17" s="58">
        <v>1</v>
      </c>
      <c r="J17" s="58">
        <v>1</v>
      </c>
      <c r="K17" s="58">
        <v>1</v>
      </c>
      <c r="L17" s="58">
        <v>1</v>
      </c>
      <c r="M17" s="54">
        <v>1</v>
      </c>
    </row>
    <row r="18" spans="1:13" ht="19.5" customHeight="1" x14ac:dyDescent="0.25">
      <c r="A18" s="196">
        <v>7</v>
      </c>
      <c r="B18" s="192" t="s">
        <v>156</v>
      </c>
      <c r="C18" s="92" t="s">
        <v>205</v>
      </c>
      <c r="D18" s="58" t="s">
        <v>57</v>
      </c>
      <c r="E18" s="92" t="s">
        <v>129</v>
      </c>
      <c r="F18" s="71">
        <v>40003294211</v>
      </c>
      <c r="G18" s="59">
        <v>6899.86</v>
      </c>
      <c r="H18" s="58">
        <v>1</v>
      </c>
      <c r="I18" s="58">
        <v>1</v>
      </c>
      <c r="J18" s="58">
        <v>1</v>
      </c>
      <c r="K18" s="58"/>
      <c r="L18" s="58">
        <v>1</v>
      </c>
      <c r="M18" s="54">
        <v>1</v>
      </c>
    </row>
    <row r="19" spans="1:13" ht="30" x14ac:dyDescent="0.25">
      <c r="A19" s="197"/>
      <c r="B19" s="192"/>
      <c r="C19" s="92" t="s">
        <v>206</v>
      </c>
      <c r="D19" s="58" t="s">
        <v>132</v>
      </c>
      <c r="E19" s="92" t="s">
        <v>204</v>
      </c>
      <c r="F19" s="71">
        <v>49201004150</v>
      </c>
      <c r="G19" s="59">
        <v>4800.5</v>
      </c>
      <c r="H19" s="58">
        <v>1</v>
      </c>
      <c r="I19" s="58">
        <v>1</v>
      </c>
      <c r="J19" s="58">
        <v>1</v>
      </c>
      <c r="K19" s="58"/>
      <c r="L19" s="58">
        <v>1</v>
      </c>
      <c r="M19" s="54">
        <v>1</v>
      </c>
    </row>
    <row r="20" spans="1:13" ht="30" x14ac:dyDescent="0.25">
      <c r="A20" s="197"/>
      <c r="B20" s="192"/>
      <c r="C20" s="92" t="s">
        <v>207</v>
      </c>
      <c r="D20" s="58" t="s">
        <v>214</v>
      </c>
      <c r="E20" s="54" t="s">
        <v>201</v>
      </c>
      <c r="F20" s="56">
        <v>40003790040</v>
      </c>
      <c r="G20" s="59">
        <v>10800.6</v>
      </c>
      <c r="H20" s="58">
        <v>1</v>
      </c>
      <c r="I20" s="58">
        <v>1</v>
      </c>
      <c r="J20" s="58">
        <v>1</v>
      </c>
      <c r="K20" s="58"/>
      <c r="L20" s="58">
        <v>1</v>
      </c>
      <c r="M20" s="54">
        <v>1</v>
      </c>
    </row>
    <row r="21" spans="1:13" ht="32.25" customHeight="1" x14ac:dyDescent="0.25">
      <c r="A21" s="197"/>
      <c r="B21" s="192"/>
      <c r="C21" s="92" t="s">
        <v>208</v>
      </c>
      <c r="D21" s="58" t="s">
        <v>59</v>
      </c>
      <c r="E21" s="58" t="s">
        <v>203</v>
      </c>
      <c r="F21" s="71">
        <v>59201006331</v>
      </c>
      <c r="G21" s="59">
        <v>3450</v>
      </c>
      <c r="H21" s="58">
        <v>1</v>
      </c>
      <c r="I21" s="58">
        <v>1</v>
      </c>
      <c r="J21" s="58">
        <v>1</v>
      </c>
      <c r="K21" s="58"/>
      <c r="L21" s="58">
        <v>1</v>
      </c>
      <c r="M21" s="54">
        <v>1</v>
      </c>
    </row>
    <row r="22" spans="1:13" x14ac:dyDescent="0.25">
      <c r="A22" s="197"/>
      <c r="B22" s="192"/>
      <c r="C22" s="92" t="s">
        <v>209</v>
      </c>
      <c r="D22" s="58" t="s">
        <v>213</v>
      </c>
      <c r="E22" s="92" t="s">
        <v>215</v>
      </c>
      <c r="F22" s="71">
        <v>401034991095</v>
      </c>
      <c r="G22" s="59">
        <v>1050</v>
      </c>
      <c r="H22" s="58">
        <v>1</v>
      </c>
      <c r="I22" s="58">
        <v>1</v>
      </c>
      <c r="J22" s="58">
        <v>1</v>
      </c>
      <c r="K22" s="58"/>
      <c r="L22" s="58">
        <v>1</v>
      </c>
      <c r="M22" s="54">
        <v>1</v>
      </c>
    </row>
    <row r="23" spans="1:13" ht="30" x14ac:dyDescent="0.25">
      <c r="A23" s="197"/>
      <c r="B23" s="192"/>
      <c r="C23" s="92" t="s">
        <v>210</v>
      </c>
      <c r="D23" s="58" t="s">
        <v>212</v>
      </c>
      <c r="E23" s="70" t="s">
        <v>124</v>
      </c>
      <c r="F23" s="71">
        <v>40003483493</v>
      </c>
      <c r="G23" s="59">
        <v>3100</v>
      </c>
      <c r="H23" s="58">
        <v>1</v>
      </c>
      <c r="I23" s="58">
        <v>1</v>
      </c>
      <c r="J23" s="58">
        <v>1</v>
      </c>
      <c r="K23" s="58"/>
      <c r="L23" s="58">
        <v>1</v>
      </c>
      <c r="M23" s="54">
        <v>1</v>
      </c>
    </row>
    <row r="24" spans="1:13" x14ac:dyDescent="0.25">
      <c r="A24" s="198"/>
      <c r="B24" s="193"/>
      <c r="C24" s="92" t="s">
        <v>211</v>
      </c>
      <c r="D24" s="58" t="s">
        <v>198</v>
      </c>
      <c r="E24" s="58" t="s">
        <v>202</v>
      </c>
      <c r="F24" s="71">
        <v>40003323084</v>
      </c>
      <c r="G24" s="59">
        <v>9899.02</v>
      </c>
      <c r="H24" s="58">
        <v>1</v>
      </c>
      <c r="I24" s="58">
        <v>1</v>
      </c>
      <c r="J24" s="58">
        <v>1</v>
      </c>
      <c r="K24" s="58"/>
      <c r="L24" s="58">
        <v>1</v>
      </c>
      <c r="M24" s="54">
        <v>1</v>
      </c>
    </row>
    <row r="25" spans="1:13" ht="15.75" customHeight="1" x14ac:dyDescent="0.25">
      <c r="A25" s="69">
        <v>8</v>
      </c>
      <c r="B25" s="95" t="s">
        <v>157</v>
      </c>
      <c r="C25" s="91" t="s">
        <v>51</v>
      </c>
      <c r="D25" s="58" t="s">
        <v>5</v>
      </c>
      <c r="E25" s="92" t="s">
        <v>114</v>
      </c>
      <c r="F25" s="71">
        <v>40003612810</v>
      </c>
      <c r="G25" s="59">
        <v>41730.39</v>
      </c>
      <c r="H25" s="58">
        <v>1</v>
      </c>
      <c r="I25" s="58">
        <v>1</v>
      </c>
      <c r="J25" s="58">
        <v>1</v>
      </c>
      <c r="K25" s="58">
        <v>1</v>
      </c>
      <c r="L25" s="58"/>
      <c r="M25" s="54">
        <v>1</v>
      </c>
    </row>
    <row r="26" spans="1:13" ht="15.75" customHeight="1" x14ac:dyDescent="0.25">
      <c r="A26" s="69">
        <v>9</v>
      </c>
      <c r="B26" s="95" t="s">
        <v>158</v>
      </c>
      <c r="C26" s="91" t="s">
        <v>51</v>
      </c>
      <c r="D26" s="58" t="s">
        <v>5</v>
      </c>
      <c r="E26" s="70" t="s">
        <v>112</v>
      </c>
      <c r="F26" s="71">
        <v>40003770858</v>
      </c>
      <c r="G26" s="59">
        <v>21842.02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4">
        <v>1</v>
      </c>
    </row>
    <row r="27" spans="1:13" x14ac:dyDescent="0.25">
      <c r="A27" s="69">
        <v>10</v>
      </c>
      <c r="B27" s="96" t="s">
        <v>159</v>
      </c>
      <c r="C27" s="92" t="s">
        <v>51</v>
      </c>
      <c r="D27" s="58" t="s">
        <v>5</v>
      </c>
      <c r="E27" s="70" t="s">
        <v>216</v>
      </c>
      <c r="F27" s="71">
        <v>40003156702</v>
      </c>
      <c r="G27" s="59">
        <v>31529.68</v>
      </c>
      <c r="H27" s="58">
        <v>1</v>
      </c>
      <c r="I27" s="58">
        <v>1</v>
      </c>
      <c r="J27" s="58">
        <v>1</v>
      </c>
      <c r="K27" s="58"/>
      <c r="L27" s="58"/>
      <c r="M27" s="54">
        <v>1</v>
      </c>
    </row>
    <row r="28" spans="1:13" ht="18" customHeight="1" x14ac:dyDescent="0.25">
      <c r="A28" s="69">
        <v>11</v>
      </c>
      <c r="B28" s="96" t="s">
        <v>160</v>
      </c>
      <c r="C28" s="92" t="s">
        <v>51</v>
      </c>
      <c r="D28" s="58" t="s">
        <v>5</v>
      </c>
      <c r="E28" s="92" t="s">
        <v>114</v>
      </c>
      <c r="F28" s="71">
        <v>40003612810</v>
      </c>
      <c r="G28" s="59">
        <v>24198.28</v>
      </c>
      <c r="H28" s="58">
        <v>1</v>
      </c>
      <c r="I28" s="58">
        <v>1</v>
      </c>
      <c r="J28" s="58">
        <v>1</v>
      </c>
      <c r="K28" s="58">
        <v>1</v>
      </c>
      <c r="L28" s="58">
        <v>1</v>
      </c>
      <c r="M28" s="54">
        <v>1</v>
      </c>
    </row>
    <row r="29" spans="1:13" ht="33" customHeight="1" x14ac:dyDescent="0.25">
      <c r="A29" s="69">
        <v>12</v>
      </c>
      <c r="B29" s="98" t="s">
        <v>161</v>
      </c>
      <c r="C29" s="92" t="s">
        <v>51</v>
      </c>
      <c r="D29" s="58" t="s">
        <v>198</v>
      </c>
      <c r="E29" s="70" t="s">
        <v>117</v>
      </c>
      <c r="F29" s="71">
        <v>40103731715</v>
      </c>
      <c r="G29" s="59">
        <v>9802.9</v>
      </c>
      <c r="H29" s="58">
        <v>1</v>
      </c>
      <c r="I29" s="58">
        <v>1</v>
      </c>
      <c r="J29" s="58">
        <v>1</v>
      </c>
      <c r="K29" s="58">
        <v>1</v>
      </c>
      <c r="L29" s="58"/>
      <c r="M29" s="54">
        <v>1</v>
      </c>
    </row>
    <row r="30" spans="1:13" ht="30" x14ac:dyDescent="0.25">
      <c r="A30" s="69">
        <v>13</v>
      </c>
      <c r="B30" s="97" t="s">
        <v>162</v>
      </c>
      <c r="C30" s="92" t="s">
        <v>51</v>
      </c>
      <c r="D30" s="58" t="s">
        <v>5</v>
      </c>
      <c r="E30" s="92" t="s">
        <v>217</v>
      </c>
      <c r="F30" s="71">
        <v>9079012216</v>
      </c>
      <c r="G30" s="59">
        <v>4030</v>
      </c>
      <c r="H30" s="58">
        <v>1</v>
      </c>
      <c r="I30" s="58">
        <v>1</v>
      </c>
      <c r="J30" s="58">
        <v>1</v>
      </c>
      <c r="K30" s="58"/>
      <c r="L30" s="58"/>
      <c r="M30" s="54">
        <v>1</v>
      </c>
    </row>
    <row r="31" spans="1:13" ht="30" x14ac:dyDescent="0.25">
      <c r="A31" s="69">
        <v>14</v>
      </c>
      <c r="B31" s="98" t="s">
        <v>163</v>
      </c>
      <c r="C31" s="92" t="s">
        <v>51</v>
      </c>
      <c r="D31" s="58" t="s">
        <v>5</v>
      </c>
      <c r="E31" s="92" t="s">
        <v>117</v>
      </c>
      <c r="F31" s="71">
        <v>40103731715</v>
      </c>
      <c r="G31" s="59">
        <v>16870.98</v>
      </c>
      <c r="H31" s="58">
        <v>1</v>
      </c>
      <c r="I31" s="58">
        <v>1</v>
      </c>
      <c r="J31" s="58">
        <v>1</v>
      </c>
      <c r="K31" s="58">
        <v>1</v>
      </c>
      <c r="L31" s="58"/>
      <c r="M31" s="54">
        <v>1</v>
      </c>
    </row>
    <row r="32" spans="1:13" ht="30" x14ac:dyDescent="0.25">
      <c r="A32" s="69">
        <v>15</v>
      </c>
      <c r="B32" s="97" t="s">
        <v>164</v>
      </c>
      <c r="C32" s="92" t="s">
        <v>51</v>
      </c>
      <c r="D32" s="58" t="s">
        <v>5</v>
      </c>
      <c r="E32" s="92" t="s">
        <v>218</v>
      </c>
      <c r="F32" s="56">
        <v>40003062512</v>
      </c>
      <c r="G32" s="59">
        <v>41244.199999999997</v>
      </c>
      <c r="H32" s="58">
        <v>1</v>
      </c>
      <c r="I32" s="58">
        <v>1</v>
      </c>
      <c r="J32" s="58">
        <v>1</v>
      </c>
      <c r="K32" s="58">
        <v>1</v>
      </c>
      <c r="L32" s="58"/>
      <c r="M32" s="54">
        <v>1</v>
      </c>
    </row>
    <row r="33" spans="1:13" x14ac:dyDescent="0.25">
      <c r="A33" s="69">
        <v>16</v>
      </c>
      <c r="B33" s="99" t="s">
        <v>165</v>
      </c>
      <c r="C33" s="100" t="s">
        <v>51</v>
      </c>
      <c r="D33" s="58" t="s">
        <v>5</v>
      </c>
      <c r="E33" s="92" t="s">
        <v>114</v>
      </c>
      <c r="F33" s="71">
        <v>40003612810</v>
      </c>
      <c r="G33" s="59">
        <v>18454.97</v>
      </c>
      <c r="H33" s="58">
        <v>1</v>
      </c>
      <c r="I33" s="58">
        <v>1</v>
      </c>
      <c r="J33" s="58">
        <v>1</v>
      </c>
      <c r="K33" s="58">
        <v>1</v>
      </c>
      <c r="L33" s="58"/>
      <c r="M33" s="54">
        <v>1</v>
      </c>
    </row>
    <row r="34" spans="1:13" ht="30" customHeight="1" x14ac:dyDescent="0.25">
      <c r="A34" s="183">
        <v>17</v>
      </c>
      <c r="B34" s="191" t="s">
        <v>166</v>
      </c>
      <c r="C34" s="92" t="s">
        <v>51</v>
      </c>
      <c r="D34" s="58" t="s">
        <v>5</v>
      </c>
      <c r="E34" s="92" t="s">
        <v>87</v>
      </c>
      <c r="F34" s="71">
        <v>40003676101</v>
      </c>
      <c r="G34" s="59">
        <v>25942.3</v>
      </c>
      <c r="H34" s="58">
        <v>1</v>
      </c>
      <c r="I34" s="58">
        <v>1</v>
      </c>
      <c r="J34" s="58">
        <v>1</v>
      </c>
      <c r="K34" s="58">
        <v>1</v>
      </c>
      <c r="L34" s="58">
        <v>1</v>
      </c>
      <c r="M34" s="54">
        <v>1</v>
      </c>
    </row>
    <row r="35" spans="1:13" x14ac:dyDescent="0.25">
      <c r="A35" s="189"/>
      <c r="B35" s="181"/>
      <c r="C35" s="92" t="s">
        <v>51</v>
      </c>
      <c r="D35" s="58" t="s">
        <v>5</v>
      </c>
      <c r="E35" s="92" t="s">
        <v>117</v>
      </c>
      <c r="F35" s="71">
        <v>40103731715</v>
      </c>
      <c r="G35" s="59">
        <v>12858</v>
      </c>
      <c r="H35" s="58">
        <v>1</v>
      </c>
      <c r="I35" s="58">
        <v>1</v>
      </c>
      <c r="J35" s="58">
        <v>1</v>
      </c>
      <c r="K35" s="58">
        <v>1</v>
      </c>
      <c r="L35" s="58">
        <v>1</v>
      </c>
      <c r="M35" s="54">
        <v>1</v>
      </c>
    </row>
    <row r="36" spans="1:13" x14ac:dyDescent="0.25">
      <c r="A36" s="189"/>
      <c r="B36" s="181"/>
      <c r="C36" s="92" t="s">
        <v>51</v>
      </c>
      <c r="D36" s="58" t="s">
        <v>5</v>
      </c>
      <c r="E36" s="92" t="s">
        <v>113</v>
      </c>
      <c r="F36" s="71">
        <v>40003226249</v>
      </c>
      <c r="G36" s="59">
        <v>4000</v>
      </c>
      <c r="H36" s="58">
        <v>1</v>
      </c>
      <c r="I36" s="58">
        <v>1</v>
      </c>
      <c r="J36" s="58">
        <v>1</v>
      </c>
      <c r="K36" s="58">
        <v>1</v>
      </c>
      <c r="L36" s="58">
        <v>1</v>
      </c>
      <c r="M36" s="54">
        <v>1</v>
      </c>
    </row>
    <row r="37" spans="1:13" ht="30" x14ac:dyDescent="0.25">
      <c r="A37" s="189"/>
      <c r="B37" s="181"/>
      <c r="C37" s="92" t="s">
        <v>51</v>
      </c>
      <c r="D37" s="58" t="s">
        <v>5</v>
      </c>
      <c r="E37" s="92" t="s">
        <v>123</v>
      </c>
      <c r="F37" s="71">
        <v>48503015888</v>
      </c>
      <c r="G37" s="59">
        <v>3758.75</v>
      </c>
      <c r="H37" s="58">
        <v>1</v>
      </c>
      <c r="I37" s="58">
        <v>1</v>
      </c>
      <c r="J37" s="58">
        <v>1</v>
      </c>
      <c r="K37" s="58">
        <v>1</v>
      </c>
      <c r="L37" s="58">
        <v>1</v>
      </c>
      <c r="M37" s="54">
        <v>1</v>
      </c>
    </row>
    <row r="38" spans="1:13" x14ac:dyDescent="0.25">
      <c r="A38" s="184"/>
      <c r="B38" s="181"/>
      <c r="C38" s="92" t="s">
        <v>51</v>
      </c>
      <c r="D38" s="58" t="s">
        <v>5</v>
      </c>
      <c r="E38" s="92" t="s">
        <v>114</v>
      </c>
      <c r="F38" s="71">
        <v>40003612810</v>
      </c>
      <c r="G38" s="59">
        <v>18092.650000000001</v>
      </c>
      <c r="H38" s="58">
        <v>1</v>
      </c>
      <c r="I38" s="58">
        <v>1</v>
      </c>
      <c r="J38" s="58">
        <v>1</v>
      </c>
      <c r="K38" s="58">
        <v>1</v>
      </c>
      <c r="L38" s="58">
        <v>1</v>
      </c>
      <c r="M38" s="54">
        <v>1</v>
      </c>
    </row>
    <row r="39" spans="1:13" x14ac:dyDescent="0.25">
      <c r="A39" s="69">
        <v>18</v>
      </c>
      <c r="B39" s="101" t="s">
        <v>167</v>
      </c>
      <c r="C39" s="92" t="s">
        <v>51</v>
      </c>
      <c r="D39" s="58" t="s">
        <v>5</v>
      </c>
      <c r="E39" s="92" t="s">
        <v>117</v>
      </c>
      <c r="F39" s="71">
        <v>40103731715</v>
      </c>
      <c r="G39" s="59">
        <v>34711.5</v>
      </c>
      <c r="H39" s="58">
        <v>1</v>
      </c>
      <c r="I39" s="58">
        <v>1</v>
      </c>
      <c r="J39" s="58">
        <v>1</v>
      </c>
      <c r="K39" s="58">
        <v>1</v>
      </c>
      <c r="L39" s="58"/>
      <c r="M39" s="54">
        <v>1</v>
      </c>
    </row>
    <row r="40" spans="1:13" x14ac:dyDescent="0.25">
      <c r="A40" s="69">
        <v>19</v>
      </c>
      <c r="B40" s="101" t="s">
        <v>168</v>
      </c>
      <c r="C40" s="92" t="s">
        <v>51</v>
      </c>
      <c r="D40" s="58" t="s">
        <v>5</v>
      </c>
      <c r="E40" s="92" t="s">
        <v>216</v>
      </c>
      <c r="F40" s="71">
        <v>40003156702</v>
      </c>
      <c r="G40" s="59">
        <v>39996.129999999997</v>
      </c>
      <c r="H40" s="58">
        <v>1</v>
      </c>
      <c r="I40" s="58">
        <v>1</v>
      </c>
      <c r="J40" s="58">
        <v>1</v>
      </c>
      <c r="K40" s="58">
        <v>1</v>
      </c>
      <c r="L40" s="58"/>
      <c r="M40" s="54">
        <v>1</v>
      </c>
    </row>
    <row r="41" spans="1:13" x14ac:dyDescent="0.25">
      <c r="A41" s="69">
        <v>20</v>
      </c>
      <c r="B41" s="101" t="s">
        <v>169</v>
      </c>
      <c r="C41" s="92" t="s">
        <v>51</v>
      </c>
      <c r="D41" s="58" t="s">
        <v>5</v>
      </c>
      <c r="E41" s="92" t="s">
        <v>218</v>
      </c>
      <c r="F41" s="56">
        <v>40003062512</v>
      </c>
      <c r="G41" s="59">
        <v>29419.24</v>
      </c>
      <c r="H41" s="58">
        <v>1</v>
      </c>
      <c r="I41" s="58">
        <v>1</v>
      </c>
      <c r="J41" s="58">
        <v>1</v>
      </c>
      <c r="K41" s="58">
        <v>1</v>
      </c>
      <c r="L41" s="58"/>
      <c r="M41" s="54">
        <v>1</v>
      </c>
    </row>
    <row r="42" spans="1:13" x14ac:dyDescent="0.25">
      <c r="A42" s="69">
        <v>21</v>
      </c>
      <c r="B42" s="99" t="s">
        <v>170</v>
      </c>
      <c r="C42" s="92" t="s">
        <v>51</v>
      </c>
      <c r="D42" s="58" t="s">
        <v>5</v>
      </c>
      <c r="E42" s="92" t="s">
        <v>113</v>
      </c>
      <c r="F42" s="71">
        <v>40003226249</v>
      </c>
      <c r="G42" s="59">
        <v>39599.410000000003</v>
      </c>
      <c r="H42" s="58">
        <v>1</v>
      </c>
      <c r="I42" s="58">
        <v>1</v>
      </c>
      <c r="J42" s="58">
        <v>1</v>
      </c>
      <c r="K42" s="58"/>
      <c r="L42" s="58"/>
      <c r="M42" s="54">
        <v>1</v>
      </c>
    </row>
    <row r="43" spans="1:13" x14ac:dyDescent="0.25">
      <c r="A43" s="69">
        <v>22</v>
      </c>
      <c r="B43" s="96" t="s">
        <v>116</v>
      </c>
      <c r="C43" s="70" t="s">
        <v>51</v>
      </c>
      <c r="D43" s="58" t="s">
        <v>5</v>
      </c>
      <c r="E43" s="92" t="s">
        <v>87</v>
      </c>
      <c r="F43" s="71">
        <v>40003676101</v>
      </c>
      <c r="G43" s="59">
        <v>4650.8500000000004</v>
      </c>
      <c r="H43" s="58">
        <v>1</v>
      </c>
      <c r="I43" s="58">
        <v>1</v>
      </c>
      <c r="J43" s="58">
        <v>1</v>
      </c>
      <c r="K43" s="58"/>
      <c r="L43" s="58"/>
      <c r="M43" s="54">
        <v>1</v>
      </c>
    </row>
    <row r="44" spans="1:13" x14ac:dyDescent="0.25">
      <c r="A44" s="69">
        <v>23</v>
      </c>
      <c r="B44" s="101" t="s">
        <v>171</v>
      </c>
      <c r="C44" s="92" t="s">
        <v>51</v>
      </c>
      <c r="D44" s="58" t="s">
        <v>5</v>
      </c>
      <c r="E44" s="92" t="s">
        <v>87</v>
      </c>
      <c r="F44" s="71">
        <v>40003676101</v>
      </c>
      <c r="G44" s="59">
        <v>12010</v>
      </c>
      <c r="H44" s="58">
        <v>1</v>
      </c>
      <c r="I44" s="58">
        <v>1</v>
      </c>
      <c r="J44" s="58">
        <v>1</v>
      </c>
      <c r="K44" s="58"/>
      <c r="L44" s="58"/>
      <c r="M44" s="54">
        <v>1</v>
      </c>
    </row>
    <row r="45" spans="1:13" ht="30" customHeight="1" x14ac:dyDescent="0.25">
      <c r="A45" s="183">
        <v>24</v>
      </c>
      <c r="B45" s="177" t="s">
        <v>172</v>
      </c>
      <c r="C45" s="92" t="s">
        <v>51</v>
      </c>
      <c r="D45" s="58" t="s">
        <v>5</v>
      </c>
      <c r="E45" s="70" t="s">
        <v>219</v>
      </c>
      <c r="F45" s="71">
        <v>40103124370</v>
      </c>
      <c r="G45" s="59">
        <v>327.60000000000002</v>
      </c>
      <c r="H45" s="58"/>
      <c r="I45" s="58">
        <v>1</v>
      </c>
      <c r="J45" s="58"/>
      <c r="K45" s="58"/>
      <c r="L45" s="58"/>
      <c r="M45" s="54">
        <v>1</v>
      </c>
    </row>
    <row r="46" spans="1:13" x14ac:dyDescent="0.25">
      <c r="A46" s="189"/>
      <c r="B46" s="177"/>
      <c r="C46" s="92" t="s">
        <v>51</v>
      </c>
      <c r="D46" s="58" t="s">
        <v>5</v>
      </c>
      <c r="E46" s="92" t="s">
        <v>216</v>
      </c>
      <c r="F46" s="71">
        <v>40003156702</v>
      </c>
      <c r="G46" s="59">
        <v>22955.99</v>
      </c>
      <c r="H46" s="58">
        <v>1</v>
      </c>
      <c r="I46" s="58">
        <v>1</v>
      </c>
      <c r="J46" s="58">
        <v>1</v>
      </c>
      <c r="K46" s="58"/>
      <c r="L46" s="58"/>
      <c r="M46" s="54">
        <v>1</v>
      </c>
    </row>
    <row r="47" spans="1:13" x14ac:dyDescent="0.25">
      <c r="A47" s="189"/>
      <c r="B47" s="177"/>
      <c r="C47" s="92" t="s">
        <v>51</v>
      </c>
      <c r="D47" s="58" t="s">
        <v>5</v>
      </c>
      <c r="E47" s="92" t="s">
        <v>220</v>
      </c>
      <c r="F47" s="71">
        <v>53603044381</v>
      </c>
      <c r="G47" s="59">
        <v>3525.6</v>
      </c>
      <c r="H47" s="58">
        <v>1</v>
      </c>
      <c r="I47" s="58">
        <v>1</v>
      </c>
      <c r="J47" s="58">
        <v>1</v>
      </c>
      <c r="K47" s="58">
        <v>1</v>
      </c>
      <c r="L47" s="58">
        <v>1</v>
      </c>
      <c r="M47" s="54">
        <v>1</v>
      </c>
    </row>
    <row r="48" spans="1:13" x14ac:dyDescent="0.25">
      <c r="A48" s="189"/>
      <c r="B48" s="177"/>
      <c r="C48" s="92" t="s">
        <v>51</v>
      </c>
      <c r="D48" s="58" t="s">
        <v>5</v>
      </c>
      <c r="E48" s="92" t="s">
        <v>221</v>
      </c>
      <c r="F48" s="71">
        <v>40101001457</v>
      </c>
      <c r="G48" s="59">
        <v>1221</v>
      </c>
      <c r="H48" s="58">
        <v>1</v>
      </c>
      <c r="I48" s="58">
        <v>1</v>
      </c>
      <c r="J48" s="58">
        <v>1</v>
      </c>
      <c r="K48" s="58">
        <v>1</v>
      </c>
      <c r="L48" s="58"/>
      <c r="M48" s="54">
        <v>1</v>
      </c>
    </row>
    <row r="49" spans="1:13" ht="30" x14ac:dyDescent="0.25">
      <c r="A49" s="184"/>
      <c r="B49" s="177"/>
      <c r="C49" s="92" t="s">
        <v>51</v>
      </c>
      <c r="D49" s="58" t="s">
        <v>5</v>
      </c>
      <c r="E49" s="92" t="s">
        <v>222</v>
      </c>
      <c r="F49" s="71">
        <v>21055812018</v>
      </c>
      <c r="G49" s="59">
        <v>3824.3</v>
      </c>
      <c r="H49" s="58">
        <v>1</v>
      </c>
      <c r="I49" s="58">
        <v>1</v>
      </c>
      <c r="J49" s="58">
        <v>1</v>
      </c>
      <c r="K49" s="58">
        <v>1</v>
      </c>
      <c r="L49" s="58">
        <v>1</v>
      </c>
      <c r="M49" s="54">
        <v>1</v>
      </c>
    </row>
    <row r="50" spans="1:13" ht="45" x14ac:dyDescent="0.25">
      <c r="A50" s="69">
        <v>25</v>
      </c>
      <c r="B50" s="101" t="s">
        <v>173</v>
      </c>
      <c r="C50" s="55" t="s">
        <v>223</v>
      </c>
      <c r="D50" s="58" t="s">
        <v>5</v>
      </c>
      <c r="E50" s="92" t="s">
        <v>87</v>
      </c>
      <c r="F50" s="71">
        <v>40003676101</v>
      </c>
      <c r="G50" s="59">
        <v>41861.4</v>
      </c>
      <c r="H50" s="58"/>
      <c r="I50" s="58"/>
      <c r="J50" s="58">
        <v>1</v>
      </c>
      <c r="K50" s="58">
        <v>1</v>
      </c>
      <c r="L50" s="58"/>
      <c r="M50" s="54">
        <v>1</v>
      </c>
    </row>
    <row r="51" spans="1:13" ht="30" x14ac:dyDescent="0.25">
      <c r="A51" s="69">
        <v>26</v>
      </c>
      <c r="B51" s="97" t="s">
        <v>174</v>
      </c>
      <c r="C51" s="92" t="s">
        <v>51</v>
      </c>
      <c r="D51" s="58" t="s">
        <v>5</v>
      </c>
      <c r="E51" s="92" t="s">
        <v>216</v>
      </c>
      <c r="F51" s="71">
        <v>40003156702</v>
      </c>
      <c r="G51" s="59">
        <v>24438.51</v>
      </c>
      <c r="H51" s="58">
        <v>1</v>
      </c>
      <c r="I51" s="58">
        <v>1</v>
      </c>
      <c r="J51" s="58">
        <v>1</v>
      </c>
      <c r="K51" s="58">
        <v>1</v>
      </c>
      <c r="L51" s="58"/>
      <c r="M51" s="54">
        <v>1</v>
      </c>
    </row>
    <row r="52" spans="1:13" x14ac:dyDescent="0.25">
      <c r="A52" s="69">
        <v>27</v>
      </c>
      <c r="B52" s="101" t="s">
        <v>175</v>
      </c>
      <c r="C52" s="92" t="s">
        <v>51</v>
      </c>
      <c r="D52" s="58" t="s">
        <v>5</v>
      </c>
      <c r="E52" s="92" t="s">
        <v>117</v>
      </c>
      <c r="F52" s="71">
        <v>40103731715</v>
      </c>
      <c r="G52" s="59">
        <v>10927.51</v>
      </c>
      <c r="H52" s="58">
        <v>1</v>
      </c>
      <c r="I52" s="58">
        <v>1</v>
      </c>
      <c r="J52" s="58">
        <v>1</v>
      </c>
      <c r="K52" s="58">
        <v>1</v>
      </c>
      <c r="L52" s="58"/>
      <c r="M52" s="54">
        <v>1</v>
      </c>
    </row>
    <row r="53" spans="1:13" ht="30" x14ac:dyDescent="0.25">
      <c r="A53" s="69">
        <v>28</v>
      </c>
      <c r="B53" s="101" t="s">
        <v>176</v>
      </c>
      <c r="C53" s="92" t="s">
        <v>51</v>
      </c>
      <c r="D53" s="58" t="s">
        <v>5</v>
      </c>
      <c r="E53" s="92" t="s">
        <v>125</v>
      </c>
      <c r="F53" s="71">
        <v>40003469216</v>
      </c>
      <c r="G53" s="59">
        <v>37238.5</v>
      </c>
      <c r="H53" s="58">
        <v>1</v>
      </c>
      <c r="I53" s="58">
        <v>1</v>
      </c>
      <c r="J53" s="58">
        <v>1</v>
      </c>
      <c r="K53" s="58">
        <v>1</v>
      </c>
      <c r="L53" s="58"/>
      <c r="M53" s="54">
        <v>1</v>
      </c>
    </row>
    <row r="54" spans="1:13" x14ac:dyDescent="0.25">
      <c r="A54" s="183">
        <v>29</v>
      </c>
      <c r="B54" s="195" t="s">
        <v>177</v>
      </c>
      <c r="C54" s="92" t="s">
        <v>51</v>
      </c>
      <c r="D54" s="58" t="s">
        <v>5</v>
      </c>
      <c r="E54" s="92" t="s">
        <v>112</v>
      </c>
      <c r="F54" s="71">
        <v>40003770858</v>
      </c>
      <c r="G54" s="59">
        <v>25605.68</v>
      </c>
      <c r="H54" s="58">
        <v>1</v>
      </c>
      <c r="I54" s="58">
        <v>1</v>
      </c>
      <c r="J54" s="58">
        <v>1</v>
      </c>
      <c r="K54" s="58"/>
      <c r="L54" s="58">
        <v>1</v>
      </c>
      <c r="M54" s="54">
        <v>1</v>
      </c>
    </row>
    <row r="55" spans="1:13" x14ac:dyDescent="0.25">
      <c r="A55" s="184"/>
      <c r="B55" s="195"/>
      <c r="C55" s="92" t="s">
        <v>51</v>
      </c>
      <c r="D55" s="58" t="s">
        <v>5</v>
      </c>
      <c r="E55" s="92" t="s">
        <v>224</v>
      </c>
      <c r="F55" s="71">
        <v>49201014426</v>
      </c>
      <c r="G55" s="59">
        <v>3470.2</v>
      </c>
      <c r="H55" s="58">
        <v>1</v>
      </c>
      <c r="I55" s="58">
        <v>1</v>
      </c>
      <c r="J55" s="58">
        <v>1</v>
      </c>
      <c r="K55" s="58"/>
      <c r="L55" s="58">
        <v>1</v>
      </c>
      <c r="M55" s="54">
        <v>1</v>
      </c>
    </row>
    <row r="56" spans="1:13" ht="30" customHeight="1" x14ac:dyDescent="0.25">
      <c r="A56" s="183">
        <v>30</v>
      </c>
      <c r="B56" s="177" t="s">
        <v>178</v>
      </c>
      <c r="C56" s="92" t="s">
        <v>51</v>
      </c>
      <c r="D56" s="58" t="s">
        <v>5</v>
      </c>
      <c r="E56" s="92" t="s">
        <v>117</v>
      </c>
      <c r="F56" s="71">
        <v>40103731715</v>
      </c>
      <c r="G56" s="59">
        <v>6595</v>
      </c>
      <c r="H56" s="58">
        <v>1</v>
      </c>
      <c r="I56" s="58">
        <v>1</v>
      </c>
      <c r="J56" s="58">
        <v>1</v>
      </c>
      <c r="K56" s="58">
        <v>1</v>
      </c>
      <c r="L56" s="58">
        <v>1</v>
      </c>
      <c r="M56" s="54">
        <v>1</v>
      </c>
    </row>
    <row r="57" spans="1:13" x14ac:dyDescent="0.25">
      <c r="A57" s="189"/>
      <c r="B57" s="177"/>
      <c r="C57" s="92" t="s">
        <v>51</v>
      </c>
      <c r="D57" s="58" t="s">
        <v>5</v>
      </c>
      <c r="E57" s="92" t="s">
        <v>127</v>
      </c>
      <c r="F57" s="71">
        <v>40003348586</v>
      </c>
      <c r="G57" s="59">
        <v>1224.0999999999999</v>
      </c>
      <c r="H57" s="58">
        <v>1</v>
      </c>
      <c r="I57" s="58">
        <v>1</v>
      </c>
      <c r="J57" s="58">
        <v>1</v>
      </c>
      <c r="K57" s="58">
        <v>1</v>
      </c>
      <c r="L57" s="58"/>
      <c r="M57" s="54">
        <v>1</v>
      </c>
    </row>
    <row r="58" spans="1:13" x14ac:dyDescent="0.25">
      <c r="A58" s="184"/>
      <c r="B58" s="177"/>
      <c r="C58" s="92" t="s">
        <v>51</v>
      </c>
      <c r="D58" s="58" t="s">
        <v>5</v>
      </c>
      <c r="E58" s="92" t="s">
        <v>117</v>
      </c>
      <c r="F58" s="71">
        <v>40103731715</v>
      </c>
      <c r="G58" s="59">
        <v>33058.5</v>
      </c>
      <c r="H58" s="58">
        <v>1</v>
      </c>
      <c r="I58" s="58">
        <v>1</v>
      </c>
      <c r="J58" s="58">
        <v>1</v>
      </c>
      <c r="K58" s="58">
        <v>1</v>
      </c>
      <c r="L58" s="58">
        <v>1</v>
      </c>
      <c r="M58" s="54">
        <v>1</v>
      </c>
    </row>
    <row r="59" spans="1:13" x14ac:dyDescent="0.25">
      <c r="A59" s="69">
        <v>31</v>
      </c>
      <c r="B59" s="99" t="s">
        <v>179</v>
      </c>
      <c r="C59" s="92" t="s">
        <v>51</v>
      </c>
      <c r="D59" s="58" t="s">
        <v>5</v>
      </c>
      <c r="E59" s="92" t="s">
        <v>114</v>
      </c>
      <c r="F59" s="71">
        <v>40003612810</v>
      </c>
      <c r="G59" s="59">
        <v>41817.1</v>
      </c>
      <c r="H59" s="58">
        <v>1</v>
      </c>
      <c r="I59" s="58">
        <v>1</v>
      </c>
      <c r="J59" s="58">
        <v>1</v>
      </c>
      <c r="K59" s="58"/>
      <c r="L59" s="58"/>
      <c r="M59" s="54">
        <v>1</v>
      </c>
    </row>
    <row r="60" spans="1:13" ht="30" x14ac:dyDescent="0.25">
      <c r="A60" s="69">
        <v>32</v>
      </c>
      <c r="B60" s="97" t="s">
        <v>180</v>
      </c>
      <c r="C60" s="70" t="s">
        <v>225</v>
      </c>
      <c r="D60" s="58" t="s">
        <v>5</v>
      </c>
      <c r="E60" s="70" t="s">
        <v>226</v>
      </c>
      <c r="F60" s="71">
        <v>40003570733</v>
      </c>
      <c r="G60" s="59">
        <v>497.8</v>
      </c>
      <c r="H60" s="58">
        <v>1</v>
      </c>
      <c r="I60" s="58"/>
      <c r="J60" s="58"/>
      <c r="K60" s="58"/>
      <c r="L60" s="58"/>
      <c r="M60" s="54">
        <v>1</v>
      </c>
    </row>
    <row r="61" spans="1:13" x14ac:dyDescent="0.25">
      <c r="A61" s="69">
        <v>33</v>
      </c>
      <c r="B61" s="101" t="s">
        <v>181</v>
      </c>
      <c r="C61" s="92" t="s">
        <v>51</v>
      </c>
      <c r="D61" s="58" t="s">
        <v>5</v>
      </c>
      <c r="E61" s="92" t="s">
        <v>117</v>
      </c>
      <c r="F61" s="71">
        <v>40103731715</v>
      </c>
      <c r="G61" s="59">
        <v>18078.650000000001</v>
      </c>
      <c r="H61" s="58">
        <v>1</v>
      </c>
      <c r="I61" s="58">
        <v>1</v>
      </c>
      <c r="J61" s="58">
        <v>1</v>
      </c>
      <c r="K61" s="58"/>
      <c r="L61" s="58"/>
      <c r="M61" s="54">
        <v>1</v>
      </c>
    </row>
    <row r="62" spans="1:13" ht="30" x14ac:dyDescent="0.25">
      <c r="A62" s="69">
        <v>34</v>
      </c>
      <c r="B62" s="101" t="s">
        <v>182</v>
      </c>
      <c r="C62" s="92" t="s">
        <v>51</v>
      </c>
      <c r="D62" s="58" t="s">
        <v>5</v>
      </c>
      <c r="E62" s="92" t="s">
        <v>117</v>
      </c>
      <c r="F62" s="71">
        <v>40103731715</v>
      </c>
      <c r="G62" s="59">
        <v>2545</v>
      </c>
      <c r="H62" s="58">
        <v>1</v>
      </c>
      <c r="I62" s="58">
        <v>1</v>
      </c>
      <c r="J62" s="58">
        <v>1</v>
      </c>
      <c r="K62" s="58">
        <v>1</v>
      </c>
      <c r="L62" s="58"/>
      <c r="M62" s="54">
        <v>1</v>
      </c>
    </row>
    <row r="63" spans="1:13" ht="45" x14ac:dyDescent="0.25">
      <c r="A63" s="183">
        <v>35</v>
      </c>
      <c r="B63" s="178" t="s">
        <v>76</v>
      </c>
      <c r="C63" s="93" t="s">
        <v>84</v>
      </c>
      <c r="D63" s="58" t="s">
        <v>5</v>
      </c>
      <c r="E63" s="70" t="s">
        <v>228</v>
      </c>
      <c r="F63" s="71">
        <v>41503006044</v>
      </c>
      <c r="G63" s="59">
        <v>4431.3900000000003</v>
      </c>
      <c r="H63" s="58"/>
      <c r="I63" s="58">
        <v>1</v>
      </c>
      <c r="J63" s="58"/>
      <c r="K63" s="58"/>
      <c r="L63" s="58"/>
      <c r="M63" s="54">
        <v>1</v>
      </c>
    </row>
    <row r="64" spans="1:13" ht="30" x14ac:dyDescent="0.25">
      <c r="A64" s="189"/>
      <c r="B64" s="199"/>
      <c r="C64" s="93" t="s">
        <v>83</v>
      </c>
      <c r="D64" s="58" t="s">
        <v>5</v>
      </c>
      <c r="E64" s="93" t="s">
        <v>133</v>
      </c>
      <c r="F64" s="71">
        <v>45403003207</v>
      </c>
      <c r="G64" s="59">
        <v>1074</v>
      </c>
      <c r="H64" s="58"/>
      <c r="I64" s="58">
        <v>1</v>
      </c>
      <c r="J64" s="58"/>
      <c r="K64" s="58"/>
      <c r="L64" s="58"/>
      <c r="M64" s="54">
        <v>1</v>
      </c>
    </row>
    <row r="65" spans="1:13" ht="45" x14ac:dyDescent="0.25">
      <c r="A65" s="189"/>
      <c r="B65" s="199"/>
      <c r="C65" s="93" t="s">
        <v>227</v>
      </c>
      <c r="D65" s="58" t="s">
        <v>5</v>
      </c>
      <c r="E65" s="92" t="s">
        <v>229</v>
      </c>
      <c r="F65" s="71">
        <v>42403012397</v>
      </c>
      <c r="G65" s="59">
        <v>9482.2000000000007</v>
      </c>
      <c r="H65" s="58"/>
      <c r="I65" s="58">
        <v>1</v>
      </c>
      <c r="J65" s="58"/>
      <c r="K65" s="58"/>
      <c r="L65" s="58"/>
      <c r="M65" s="54">
        <v>1</v>
      </c>
    </row>
    <row r="66" spans="1:13" ht="30" x14ac:dyDescent="0.25">
      <c r="A66" s="189"/>
      <c r="B66" s="199"/>
      <c r="C66" s="93" t="s">
        <v>115</v>
      </c>
      <c r="D66" s="58" t="s">
        <v>5</v>
      </c>
      <c r="E66" s="93" t="s">
        <v>92</v>
      </c>
      <c r="F66" s="71">
        <v>41503028291</v>
      </c>
      <c r="G66" s="59">
        <v>2497.5</v>
      </c>
      <c r="H66" s="58"/>
      <c r="I66" s="58">
        <v>1</v>
      </c>
      <c r="J66" s="58"/>
      <c r="K66" s="58"/>
      <c r="L66" s="58"/>
      <c r="M66" s="54">
        <v>1</v>
      </c>
    </row>
    <row r="67" spans="1:13" x14ac:dyDescent="0.25">
      <c r="A67" s="189"/>
      <c r="B67" s="199"/>
      <c r="C67" s="93" t="s">
        <v>85</v>
      </c>
      <c r="D67" s="58" t="s">
        <v>5</v>
      </c>
      <c r="E67" s="93" t="s">
        <v>228</v>
      </c>
      <c r="F67" s="71">
        <v>41503006044</v>
      </c>
      <c r="G67" s="59">
        <v>3542.75</v>
      </c>
      <c r="H67" s="58"/>
      <c r="I67" s="58"/>
      <c r="J67" s="58">
        <v>1</v>
      </c>
      <c r="K67" s="58"/>
      <c r="L67" s="58"/>
      <c r="M67" s="54">
        <v>1</v>
      </c>
    </row>
    <row r="68" spans="1:13" x14ac:dyDescent="0.25">
      <c r="A68" s="189"/>
      <c r="B68" s="199"/>
      <c r="C68" s="93" t="s">
        <v>86</v>
      </c>
      <c r="D68" s="58" t="s">
        <v>5</v>
      </c>
      <c r="E68" s="93" t="s">
        <v>228</v>
      </c>
      <c r="F68" s="71">
        <v>41503006044</v>
      </c>
      <c r="G68" s="59">
        <v>853</v>
      </c>
      <c r="H68" s="58"/>
      <c r="I68" s="58">
        <v>1</v>
      </c>
      <c r="J68" s="58"/>
      <c r="K68" s="58"/>
      <c r="L68" s="58"/>
      <c r="M68" s="54">
        <v>1</v>
      </c>
    </row>
    <row r="69" spans="1:13" x14ac:dyDescent="0.25">
      <c r="A69" s="184"/>
      <c r="B69" s="187"/>
      <c r="C69" s="93" t="s">
        <v>80</v>
      </c>
      <c r="D69" s="58" t="s">
        <v>5</v>
      </c>
      <c r="E69" s="92" t="s">
        <v>98</v>
      </c>
      <c r="F69" s="71">
        <v>41501025093</v>
      </c>
      <c r="G69" s="59">
        <v>2695</v>
      </c>
      <c r="H69" s="58"/>
      <c r="I69" s="58"/>
      <c r="J69" s="58">
        <v>1</v>
      </c>
      <c r="K69" s="58"/>
      <c r="L69" s="58"/>
      <c r="M69" s="54">
        <v>1</v>
      </c>
    </row>
    <row r="70" spans="1:13" ht="30" x14ac:dyDescent="0.25">
      <c r="A70" s="69">
        <v>36</v>
      </c>
      <c r="B70" s="97" t="s">
        <v>183</v>
      </c>
      <c r="C70" s="70" t="s">
        <v>51</v>
      </c>
      <c r="D70" s="58" t="s">
        <v>5</v>
      </c>
      <c r="E70" s="93" t="s">
        <v>218</v>
      </c>
      <c r="F70" s="56">
        <v>40003062512</v>
      </c>
      <c r="G70" s="59">
        <v>26367.08</v>
      </c>
      <c r="H70" s="58">
        <v>1</v>
      </c>
      <c r="I70" s="58">
        <v>1</v>
      </c>
      <c r="J70" s="58">
        <v>1</v>
      </c>
      <c r="K70" s="58">
        <v>1</v>
      </c>
      <c r="L70" s="58"/>
      <c r="M70" s="54">
        <v>1</v>
      </c>
    </row>
    <row r="71" spans="1:13" ht="30" customHeight="1" x14ac:dyDescent="0.25">
      <c r="A71" s="183">
        <v>37</v>
      </c>
      <c r="B71" s="177" t="s">
        <v>119</v>
      </c>
      <c r="C71" s="93" t="s">
        <v>51</v>
      </c>
      <c r="D71" s="58" t="s">
        <v>5</v>
      </c>
      <c r="E71" s="93" t="s">
        <v>120</v>
      </c>
      <c r="F71" s="71">
        <v>40003266203</v>
      </c>
      <c r="G71" s="59">
        <v>13667</v>
      </c>
      <c r="H71" s="58">
        <v>1</v>
      </c>
      <c r="I71" s="58">
        <v>1</v>
      </c>
      <c r="J71" s="58">
        <v>1</v>
      </c>
      <c r="K71" s="58"/>
      <c r="L71" s="58">
        <v>1</v>
      </c>
      <c r="M71" s="54">
        <v>1</v>
      </c>
    </row>
    <row r="72" spans="1:13" x14ac:dyDescent="0.25">
      <c r="A72" s="189"/>
      <c r="B72" s="177"/>
      <c r="C72" s="93" t="s">
        <v>51</v>
      </c>
      <c r="D72" s="58" t="s">
        <v>5</v>
      </c>
      <c r="E72" s="93" t="s">
        <v>121</v>
      </c>
      <c r="F72" s="71">
        <v>40103146908</v>
      </c>
      <c r="G72" s="59">
        <v>13260</v>
      </c>
      <c r="H72" s="58">
        <v>1</v>
      </c>
      <c r="I72" s="58">
        <v>1</v>
      </c>
      <c r="J72" s="58">
        <v>1</v>
      </c>
      <c r="K72" s="58"/>
      <c r="L72" s="58">
        <v>1</v>
      </c>
      <c r="M72" s="54">
        <v>1</v>
      </c>
    </row>
    <row r="73" spans="1:13" x14ac:dyDescent="0.25">
      <c r="A73" s="184"/>
      <c r="B73" s="177"/>
      <c r="C73" s="93" t="s">
        <v>51</v>
      </c>
      <c r="D73" s="58" t="s">
        <v>5</v>
      </c>
      <c r="E73" s="93" t="s">
        <v>87</v>
      </c>
      <c r="F73" s="71">
        <v>40003676101</v>
      </c>
      <c r="G73" s="59">
        <v>13671</v>
      </c>
      <c r="H73" s="58">
        <v>1</v>
      </c>
      <c r="I73" s="58">
        <v>1</v>
      </c>
      <c r="J73" s="58">
        <v>1</v>
      </c>
      <c r="K73" s="58"/>
      <c r="L73" s="58">
        <v>1</v>
      </c>
      <c r="M73" s="54">
        <v>1</v>
      </c>
    </row>
    <row r="74" spans="1:13" x14ac:dyDescent="0.25">
      <c r="A74" s="183">
        <v>38</v>
      </c>
      <c r="B74" s="177" t="s">
        <v>184</v>
      </c>
      <c r="C74" s="93" t="s">
        <v>51</v>
      </c>
      <c r="D74" s="58" t="s">
        <v>5</v>
      </c>
      <c r="E74" s="93" t="s">
        <v>114</v>
      </c>
      <c r="F74" s="71">
        <v>40003612810</v>
      </c>
      <c r="G74" s="59">
        <v>2680</v>
      </c>
      <c r="H74" s="58">
        <v>1</v>
      </c>
      <c r="I74" s="58">
        <v>1</v>
      </c>
      <c r="J74" s="58">
        <v>1</v>
      </c>
      <c r="K74" s="58">
        <v>1</v>
      </c>
      <c r="L74" s="58"/>
      <c r="M74" s="54">
        <v>1</v>
      </c>
    </row>
    <row r="75" spans="1:13" x14ac:dyDescent="0.25">
      <c r="A75" s="189"/>
      <c r="B75" s="177"/>
      <c r="C75" s="93" t="s">
        <v>51</v>
      </c>
      <c r="D75" s="58" t="s">
        <v>5</v>
      </c>
      <c r="E75" s="93" t="s">
        <v>114</v>
      </c>
      <c r="F75" s="71">
        <v>40003612810</v>
      </c>
      <c r="G75" s="59">
        <v>3114</v>
      </c>
      <c r="H75" s="58">
        <v>1</v>
      </c>
      <c r="I75" s="58">
        <v>1</v>
      </c>
      <c r="J75" s="58">
        <v>1</v>
      </c>
      <c r="K75" s="58">
        <v>1</v>
      </c>
      <c r="L75" s="58"/>
      <c r="M75" s="54">
        <v>1</v>
      </c>
    </row>
    <row r="76" spans="1:13" x14ac:dyDescent="0.25">
      <c r="A76" s="189"/>
      <c r="B76" s="177"/>
      <c r="C76" s="93" t="s">
        <v>51</v>
      </c>
      <c r="D76" s="58" t="s">
        <v>5</v>
      </c>
      <c r="E76" s="93" t="s">
        <v>114</v>
      </c>
      <c r="F76" s="71">
        <v>40003612810</v>
      </c>
      <c r="G76" s="59">
        <v>3754</v>
      </c>
      <c r="H76" s="58">
        <v>1</v>
      </c>
      <c r="I76" s="58">
        <v>1</v>
      </c>
      <c r="J76" s="58">
        <v>1</v>
      </c>
      <c r="K76" s="58">
        <v>1</v>
      </c>
      <c r="L76" s="58"/>
      <c r="M76" s="54">
        <v>1</v>
      </c>
    </row>
    <row r="77" spans="1:13" ht="30" x14ac:dyDescent="0.25">
      <c r="A77" s="189"/>
      <c r="B77" s="177"/>
      <c r="C77" s="93" t="s">
        <v>51</v>
      </c>
      <c r="D77" s="58" t="s">
        <v>5</v>
      </c>
      <c r="E77" s="93" t="s">
        <v>189</v>
      </c>
      <c r="F77" s="56">
        <v>40003959814</v>
      </c>
      <c r="G77" s="59">
        <v>3348</v>
      </c>
      <c r="H77" s="58">
        <v>1</v>
      </c>
      <c r="I77" s="58">
        <v>1</v>
      </c>
      <c r="J77" s="58">
        <v>1</v>
      </c>
      <c r="K77" s="58">
        <v>1</v>
      </c>
      <c r="L77" s="58"/>
      <c r="M77" s="54">
        <v>1</v>
      </c>
    </row>
    <row r="78" spans="1:13" x14ac:dyDescent="0.25">
      <c r="A78" s="184"/>
      <c r="B78" s="177"/>
      <c r="C78" s="93" t="s">
        <v>51</v>
      </c>
      <c r="D78" s="58" t="s">
        <v>5</v>
      </c>
      <c r="E78" s="93" t="s">
        <v>230</v>
      </c>
      <c r="F78" s="71">
        <v>41503017194</v>
      </c>
      <c r="G78" s="59">
        <v>937</v>
      </c>
      <c r="H78" s="58">
        <v>1</v>
      </c>
      <c r="I78" s="58">
        <v>1</v>
      </c>
      <c r="J78" s="58">
        <v>1</v>
      </c>
      <c r="K78" s="58">
        <v>1</v>
      </c>
      <c r="L78" s="58"/>
      <c r="M78" s="54">
        <v>1</v>
      </c>
    </row>
    <row r="79" spans="1:13" x14ac:dyDescent="0.25">
      <c r="A79" s="69">
        <v>39</v>
      </c>
      <c r="B79" s="101" t="s">
        <v>185</v>
      </c>
      <c r="C79" s="93" t="s">
        <v>231</v>
      </c>
      <c r="D79" s="58" t="s">
        <v>90</v>
      </c>
      <c r="E79" s="93" t="s">
        <v>226</v>
      </c>
      <c r="F79" s="71">
        <v>40003570733</v>
      </c>
      <c r="G79" s="59">
        <v>621.72</v>
      </c>
      <c r="H79" s="58">
        <v>1</v>
      </c>
      <c r="I79" s="58">
        <v>1</v>
      </c>
      <c r="J79" s="58">
        <v>1</v>
      </c>
      <c r="K79" s="58">
        <v>1</v>
      </c>
      <c r="L79" s="58">
        <v>1</v>
      </c>
      <c r="M79" s="54">
        <v>1</v>
      </c>
    </row>
    <row r="80" spans="1:13" ht="30" x14ac:dyDescent="0.25">
      <c r="A80" s="69">
        <v>40</v>
      </c>
      <c r="B80" s="101" t="s">
        <v>186</v>
      </c>
      <c r="C80" s="93" t="s">
        <v>51</v>
      </c>
      <c r="D80" s="58" t="s">
        <v>5</v>
      </c>
      <c r="E80" s="70" t="s">
        <v>117</v>
      </c>
      <c r="F80" s="71">
        <v>40103731715</v>
      </c>
      <c r="G80" s="59">
        <v>41973</v>
      </c>
      <c r="H80" s="58">
        <v>1</v>
      </c>
      <c r="I80" s="58"/>
      <c r="J80" s="58"/>
      <c r="K80" s="58"/>
      <c r="L80" s="58"/>
      <c r="M80" s="54">
        <v>1</v>
      </c>
    </row>
    <row r="81" spans="1:13" x14ac:dyDescent="0.25">
      <c r="A81" s="69">
        <v>41</v>
      </c>
      <c r="B81" s="101" t="s">
        <v>187</v>
      </c>
      <c r="C81" s="93" t="s">
        <v>51</v>
      </c>
      <c r="D81" s="58" t="s">
        <v>5</v>
      </c>
      <c r="E81" s="93" t="s">
        <v>114</v>
      </c>
      <c r="F81" s="71">
        <v>40003612810</v>
      </c>
      <c r="G81" s="59">
        <v>2961.22</v>
      </c>
      <c r="H81" s="58">
        <v>1</v>
      </c>
      <c r="I81" s="58"/>
      <c r="J81" s="58"/>
      <c r="K81" s="58"/>
      <c r="L81" s="58"/>
      <c r="M81" s="54">
        <v>1</v>
      </c>
    </row>
    <row r="82" spans="1:13" x14ac:dyDescent="0.25">
      <c r="A82" s="183">
        <v>42</v>
      </c>
      <c r="B82" s="191" t="s">
        <v>188</v>
      </c>
      <c r="C82" s="93" t="s">
        <v>51</v>
      </c>
      <c r="D82" s="58" t="s">
        <v>5</v>
      </c>
      <c r="E82" s="93" t="s">
        <v>87</v>
      </c>
      <c r="F82" s="71">
        <v>40003676101</v>
      </c>
      <c r="G82" s="59">
        <v>19718.400000000001</v>
      </c>
      <c r="H82" s="58">
        <v>1</v>
      </c>
      <c r="I82" s="58">
        <v>1</v>
      </c>
      <c r="J82" s="58">
        <v>1</v>
      </c>
      <c r="K82" s="58">
        <v>1</v>
      </c>
      <c r="L82" s="58"/>
      <c r="M82" s="54">
        <v>1</v>
      </c>
    </row>
    <row r="83" spans="1:13" ht="60" x14ac:dyDescent="0.25">
      <c r="A83" s="189"/>
      <c r="B83" s="181"/>
      <c r="C83" s="93" t="s">
        <v>51</v>
      </c>
      <c r="D83" s="58" t="s">
        <v>5</v>
      </c>
      <c r="E83" s="70" t="s">
        <v>126</v>
      </c>
      <c r="F83" s="71">
        <v>49503003835</v>
      </c>
      <c r="G83" s="59">
        <v>5472.5</v>
      </c>
      <c r="H83" s="58">
        <v>1</v>
      </c>
      <c r="I83" s="58">
        <v>1</v>
      </c>
      <c r="J83" s="58">
        <v>1</v>
      </c>
      <c r="K83" s="58">
        <v>1</v>
      </c>
      <c r="L83" s="58"/>
      <c r="M83" s="54">
        <v>1</v>
      </c>
    </row>
    <row r="84" spans="1:13" ht="45" x14ac:dyDescent="0.25">
      <c r="A84" s="184"/>
      <c r="B84" s="182"/>
      <c r="C84" s="93" t="s">
        <v>51</v>
      </c>
      <c r="D84" s="58" t="s">
        <v>5</v>
      </c>
      <c r="E84" s="93" t="s">
        <v>232</v>
      </c>
      <c r="F84" s="71">
        <v>43601017423</v>
      </c>
      <c r="G84" s="59">
        <v>2007.6</v>
      </c>
      <c r="H84" s="58">
        <v>1</v>
      </c>
      <c r="I84" s="58">
        <v>1</v>
      </c>
      <c r="J84" s="58">
        <v>1</v>
      </c>
      <c r="K84" s="58">
        <v>1</v>
      </c>
      <c r="L84" s="58"/>
      <c r="M84" s="54">
        <v>1</v>
      </c>
    </row>
    <row r="85" spans="1:13" ht="30" x14ac:dyDescent="0.25">
      <c r="A85" s="69">
        <v>43</v>
      </c>
      <c r="B85" s="97" t="s">
        <v>233</v>
      </c>
      <c r="C85" s="93" t="s">
        <v>51</v>
      </c>
      <c r="D85" s="58" t="s">
        <v>5</v>
      </c>
      <c r="E85" s="93" t="s">
        <v>113</v>
      </c>
      <c r="F85" s="71">
        <v>40003226249</v>
      </c>
      <c r="G85" s="59">
        <v>41930.839999999997</v>
      </c>
      <c r="H85" s="58">
        <v>1</v>
      </c>
      <c r="I85" s="58">
        <v>1</v>
      </c>
      <c r="J85" s="58">
        <v>1</v>
      </c>
      <c r="K85" s="58">
        <v>1</v>
      </c>
      <c r="L85" s="58"/>
      <c r="M85" s="54">
        <v>1</v>
      </c>
    </row>
    <row r="86" spans="1:13" x14ac:dyDescent="0.25">
      <c r="A86" s="183">
        <v>44</v>
      </c>
      <c r="B86" s="181" t="s">
        <v>234</v>
      </c>
      <c r="C86" s="70" t="s">
        <v>51</v>
      </c>
      <c r="D86" s="58" t="s">
        <v>5</v>
      </c>
      <c r="E86" s="93" t="s">
        <v>120</v>
      </c>
      <c r="F86" s="71">
        <v>40003266203</v>
      </c>
      <c r="G86" s="59">
        <v>7320.6</v>
      </c>
      <c r="H86" s="58">
        <v>1</v>
      </c>
      <c r="I86" s="58">
        <v>1</v>
      </c>
      <c r="J86" s="58">
        <v>1</v>
      </c>
      <c r="K86" s="58">
        <v>1</v>
      </c>
      <c r="L86" s="58"/>
      <c r="M86" s="54">
        <v>1</v>
      </c>
    </row>
    <row r="87" spans="1:13" x14ac:dyDescent="0.25">
      <c r="A87" s="184"/>
      <c r="B87" s="182"/>
      <c r="C87" s="70" t="s">
        <v>51</v>
      </c>
      <c r="D87" s="58" t="s">
        <v>5</v>
      </c>
      <c r="E87" s="93" t="s">
        <v>112</v>
      </c>
      <c r="F87" s="71">
        <v>40003770858</v>
      </c>
      <c r="G87" s="59">
        <v>34546.870000000003</v>
      </c>
      <c r="H87" s="58">
        <v>1</v>
      </c>
      <c r="I87" s="58">
        <v>1</v>
      </c>
      <c r="J87" s="58">
        <v>1</v>
      </c>
      <c r="K87" s="58">
        <v>1</v>
      </c>
      <c r="L87" s="58"/>
      <c r="M87" s="54">
        <v>1</v>
      </c>
    </row>
    <row r="88" spans="1:13" ht="30" x14ac:dyDescent="0.25">
      <c r="A88" s="69">
        <v>45</v>
      </c>
      <c r="B88" s="97" t="s">
        <v>235</v>
      </c>
      <c r="C88" s="93" t="s">
        <v>51</v>
      </c>
      <c r="D88" s="58" t="s">
        <v>5</v>
      </c>
      <c r="E88" s="93" t="s">
        <v>216</v>
      </c>
      <c r="F88" s="71">
        <v>40003156702</v>
      </c>
      <c r="G88" s="59">
        <v>17111.8</v>
      </c>
      <c r="H88" s="58">
        <v>1</v>
      </c>
      <c r="I88" s="58">
        <v>1</v>
      </c>
      <c r="J88" s="58">
        <v>1</v>
      </c>
      <c r="K88" s="58">
        <v>1</v>
      </c>
      <c r="L88" s="58"/>
      <c r="M88" s="54">
        <v>1</v>
      </c>
    </row>
    <row r="89" spans="1:13" ht="30" customHeight="1" x14ac:dyDescent="0.25">
      <c r="A89" s="183">
        <v>46</v>
      </c>
      <c r="B89" s="185" t="s">
        <v>236</v>
      </c>
      <c r="C89" s="93" t="s">
        <v>51</v>
      </c>
      <c r="D89" s="58" t="s">
        <v>5</v>
      </c>
      <c r="E89" s="93" t="s">
        <v>125</v>
      </c>
      <c r="F89" s="71">
        <v>40003469216</v>
      </c>
      <c r="G89" s="59">
        <v>12665.85</v>
      </c>
      <c r="H89" s="58">
        <v>1</v>
      </c>
      <c r="I89" s="58">
        <v>1</v>
      </c>
      <c r="J89" s="58">
        <v>1</v>
      </c>
      <c r="K89" s="58">
        <v>1</v>
      </c>
      <c r="L89" s="58"/>
      <c r="M89" s="54">
        <v>1</v>
      </c>
    </row>
    <row r="90" spans="1:13" x14ac:dyDescent="0.25">
      <c r="A90" s="184"/>
      <c r="B90" s="186"/>
      <c r="C90" s="93" t="s">
        <v>51</v>
      </c>
      <c r="D90" s="58" t="s">
        <v>5</v>
      </c>
      <c r="E90" s="93" t="s">
        <v>218</v>
      </c>
      <c r="F90" s="56">
        <v>40003062512</v>
      </c>
      <c r="G90" s="59">
        <v>10679.59</v>
      </c>
      <c r="H90" s="58">
        <v>1</v>
      </c>
      <c r="I90" s="58">
        <v>1</v>
      </c>
      <c r="J90" s="58">
        <v>1</v>
      </c>
      <c r="K90" s="58">
        <v>1</v>
      </c>
      <c r="L90" s="58"/>
      <c r="M90" s="54">
        <v>1</v>
      </c>
    </row>
    <row r="91" spans="1:13" x14ac:dyDescent="0.25">
      <c r="A91" s="69">
        <v>47</v>
      </c>
      <c r="B91" s="99" t="s">
        <v>237</v>
      </c>
      <c r="C91" s="93" t="s">
        <v>51</v>
      </c>
      <c r="D91" s="58" t="s">
        <v>5</v>
      </c>
      <c r="E91" s="93" t="s">
        <v>87</v>
      </c>
      <c r="F91" s="71">
        <v>40003676101</v>
      </c>
      <c r="G91" s="59">
        <v>41997.61</v>
      </c>
      <c r="H91" s="58">
        <v>1</v>
      </c>
      <c r="I91" s="58">
        <v>1</v>
      </c>
      <c r="J91" s="58">
        <v>1</v>
      </c>
      <c r="K91" s="58">
        <v>1</v>
      </c>
      <c r="L91" s="58"/>
      <c r="M91" s="54">
        <v>1</v>
      </c>
    </row>
    <row r="92" spans="1:13" x14ac:dyDescent="0.25">
      <c r="A92" s="69">
        <v>48</v>
      </c>
      <c r="B92" s="101" t="s">
        <v>238</v>
      </c>
      <c r="C92" s="93" t="s">
        <v>51</v>
      </c>
      <c r="D92" s="58" t="s">
        <v>5</v>
      </c>
      <c r="E92" s="93" t="s">
        <v>117</v>
      </c>
      <c r="F92" s="71">
        <v>40103731715</v>
      </c>
      <c r="G92" s="59">
        <v>5967</v>
      </c>
      <c r="H92" s="58">
        <v>1</v>
      </c>
      <c r="I92" s="58">
        <v>1</v>
      </c>
      <c r="J92" s="58">
        <v>1</v>
      </c>
      <c r="K92" s="58">
        <v>1</v>
      </c>
      <c r="L92" s="58"/>
      <c r="M92" s="54">
        <v>1</v>
      </c>
    </row>
    <row r="93" spans="1:13" x14ac:dyDescent="0.25">
      <c r="A93" s="69">
        <v>49</v>
      </c>
      <c r="B93" s="101" t="s">
        <v>239</v>
      </c>
      <c r="C93" s="93" t="s">
        <v>51</v>
      </c>
      <c r="D93" s="58" t="s">
        <v>5</v>
      </c>
      <c r="E93" s="93" t="s">
        <v>117</v>
      </c>
      <c r="F93" s="71">
        <v>40103731715</v>
      </c>
      <c r="G93" s="59">
        <v>4467.5</v>
      </c>
      <c r="H93" s="58">
        <v>1</v>
      </c>
      <c r="I93" s="58">
        <v>1</v>
      </c>
      <c r="J93" s="58">
        <v>1</v>
      </c>
      <c r="K93" s="58">
        <v>1</v>
      </c>
      <c r="L93" s="58"/>
      <c r="M93" s="54">
        <v>1</v>
      </c>
    </row>
    <row r="94" spans="1:13" ht="30" x14ac:dyDescent="0.25">
      <c r="A94" s="69">
        <v>50</v>
      </c>
      <c r="B94" s="101" t="s">
        <v>240</v>
      </c>
      <c r="C94" s="93" t="s">
        <v>51</v>
      </c>
      <c r="D94" s="58" t="s">
        <v>5</v>
      </c>
      <c r="E94" s="93" t="s">
        <v>216</v>
      </c>
      <c r="F94" s="71">
        <v>40003156702</v>
      </c>
      <c r="G94" s="59">
        <v>33105.21</v>
      </c>
      <c r="H94" s="58">
        <v>1</v>
      </c>
      <c r="I94" s="58">
        <v>1</v>
      </c>
      <c r="J94" s="58">
        <v>1</v>
      </c>
      <c r="K94" s="58">
        <v>1</v>
      </c>
      <c r="L94" s="58"/>
      <c r="M94" s="54">
        <v>1</v>
      </c>
    </row>
    <row r="95" spans="1:13" ht="30" x14ac:dyDescent="0.25">
      <c r="A95" s="69">
        <v>51</v>
      </c>
      <c r="B95" s="98" t="s">
        <v>241</v>
      </c>
      <c r="C95" s="70" t="s">
        <v>261</v>
      </c>
      <c r="D95" s="58" t="s">
        <v>90</v>
      </c>
      <c r="E95" s="93" t="s">
        <v>226</v>
      </c>
      <c r="F95" s="71">
        <v>40003570733</v>
      </c>
      <c r="G95" s="59">
        <v>409.2</v>
      </c>
      <c r="H95" s="58">
        <v>1</v>
      </c>
      <c r="I95" s="58"/>
      <c r="J95" s="58"/>
      <c r="K95" s="58">
        <v>1</v>
      </c>
      <c r="L95" s="58">
        <v>1</v>
      </c>
      <c r="M95" s="54">
        <v>1</v>
      </c>
    </row>
    <row r="96" spans="1:13" ht="30" x14ac:dyDescent="0.25">
      <c r="A96" s="188">
        <v>52</v>
      </c>
      <c r="B96" s="178" t="s">
        <v>242</v>
      </c>
      <c r="C96" s="102" t="s">
        <v>262</v>
      </c>
      <c r="D96" s="58" t="s">
        <v>58</v>
      </c>
      <c r="E96" s="102" t="s">
        <v>264</v>
      </c>
      <c r="F96" s="71">
        <v>42103022606</v>
      </c>
      <c r="G96" s="59">
        <v>25622.1</v>
      </c>
      <c r="H96" s="58">
        <v>1</v>
      </c>
      <c r="I96" s="58">
        <v>1</v>
      </c>
      <c r="J96" s="58"/>
      <c r="K96" s="58"/>
      <c r="L96" s="58">
        <v>1</v>
      </c>
      <c r="M96" s="54">
        <v>1</v>
      </c>
    </row>
    <row r="97" spans="1:13" ht="30" x14ac:dyDescent="0.25">
      <c r="A97" s="188"/>
      <c r="B97" s="187"/>
      <c r="C97" s="55" t="s">
        <v>263</v>
      </c>
      <c r="D97" s="58" t="s">
        <v>57</v>
      </c>
      <c r="E97" s="102" t="s">
        <v>265</v>
      </c>
      <c r="F97" s="71">
        <v>42103009059</v>
      </c>
      <c r="G97" s="59">
        <v>16136.16</v>
      </c>
      <c r="H97" s="58">
        <v>1</v>
      </c>
      <c r="I97" s="58">
        <v>1</v>
      </c>
      <c r="J97" s="58"/>
      <c r="K97" s="58">
        <v>1</v>
      </c>
      <c r="L97" s="58">
        <v>1</v>
      </c>
      <c r="M97" s="54">
        <v>1</v>
      </c>
    </row>
    <row r="98" spans="1:13" ht="30" x14ac:dyDescent="0.25">
      <c r="A98" s="69">
        <v>53</v>
      </c>
      <c r="B98" s="98" t="s">
        <v>118</v>
      </c>
      <c r="C98" s="102" t="s">
        <v>51</v>
      </c>
      <c r="D98" s="58" t="s">
        <v>5</v>
      </c>
      <c r="E98" s="102" t="s">
        <v>87</v>
      </c>
      <c r="F98" s="71">
        <v>40003676101</v>
      </c>
      <c r="G98" s="59">
        <v>7322</v>
      </c>
      <c r="H98" s="58">
        <v>1</v>
      </c>
      <c r="I98" s="58">
        <v>1</v>
      </c>
      <c r="J98" s="58">
        <v>1</v>
      </c>
      <c r="K98" s="58">
        <v>1</v>
      </c>
      <c r="L98" s="58"/>
      <c r="M98" s="54">
        <v>1</v>
      </c>
    </row>
    <row r="99" spans="1:13" x14ac:dyDescent="0.25">
      <c r="A99" s="188">
        <v>54</v>
      </c>
      <c r="B99" s="177" t="s">
        <v>243</v>
      </c>
      <c r="C99" s="102" t="s">
        <v>51</v>
      </c>
      <c r="D99" s="58" t="s">
        <v>5</v>
      </c>
      <c r="E99" s="102" t="s">
        <v>267</v>
      </c>
      <c r="F99" s="71">
        <v>40003101668</v>
      </c>
      <c r="G99" s="59">
        <v>1785.7</v>
      </c>
      <c r="H99" s="58">
        <v>1</v>
      </c>
      <c r="I99" s="58">
        <v>1</v>
      </c>
      <c r="J99" s="58"/>
      <c r="K99" s="58"/>
      <c r="L99" s="58"/>
      <c r="M99" s="54">
        <v>1</v>
      </c>
    </row>
    <row r="100" spans="1:13" x14ac:dyDescent="0.25">
      <c r="A100" s="188"/>
      <c r="B100" s="177"/>
      <c r="C100" s="102" t="s">
        <v>51</v>
      </c>
      <c r="D100" s="58" t="s">
        <v>5</v>
      </c>
      <c r="E100" s="102" t="s">
        <v>112</v>
      </c>
      <c r="F100" s="71">
        <v>40003770858</v>
      </c>
      <c r="G100" s="59">
        <v>32466.05</v>
      </c>
      <c r="H100" s="58">
        <v>1</v>
      </c>
      <c r="I100" s="58">
        <v>1</v>
      </c>
      <c r="J100" s="58">
        <v>1</v>
      </c>
      <c r="K100" s="58"/>
      <c r="L100" s="58"/>
      <c r="M100" s="54">
        <v>1</v>
      </c>
    </row>
    <row r="101" spans="1:13" x14ac:dyDescent="0.25">
      <c r="A101" s="69">
        <v>55</v>
      </c>
      <c r="B101" s="94" t="s">
        <v>244</v>
      </c>
      <c r="C101" s="102" t="s">
        <v>51</v>
      </c>
      <c r="D101" s="58" t="s">
        <v>266</v>
      </c>
      <c r="E101" s="102" t="s">
        <v>125</v>
      </c>
      <c r="F101" s="71">
        <v>40003469216</v>
      </c>
      <c r="G101" s="59">
        <v>41998.87</v>
      </c>
      <c r="H101" s="58">
        <v>1</v>
      </c>
      <c r="I101" s="58">
        <v>1</v>
      </c>
      <c r="J101" s="58">
        <v>1</v>
      </c>
      <c r="K101" s="58">
        <v>1</v>
      </c>
      <c r="L101" s="58"/>
      <c r="M101" s="54">
        <v>1</v>
      </c>
    </row>
    <row r="102" spans="1:13" ht="30" x14ac:dyDescent="0.25">
      <c r="A102" s="183">
        <v>56</v>
      </c>
      <c r="B102" s="177" t="s">
        <v>245</v>
      </c>
      <c r="C102" s="102" t="s">
        <v>268</v>
      </c>
      <c r="D102" s="58" t="s">
        <v>197</v>
      </c>
      <c r="E102" s="102" t="s">
        <v>279</v>
      </c>
      <c r="F102" s="71">
        <v>47103001811</v>
      </c>
      <c r="G102" s="59">
        <v>10093.200000000001</v>
      </c>
      <c r="H102" s="58">
        <v>1</v>
      </c>
      <c r="I102" s="58">
        <v>1</v>
      </c>
      <c r="J102" s="58">
        <v>1</v>
      </c>
      <c r="K102" s="58">
        <v>1</v>
      </c>
      <c r="L102" s="58">
        <v>1</v>
      </c>
      <c r="M102" s="54">
        <v>1</v>
      </c>
    </row>
    <row r="103" spans="1:13" x14ac:dyDescent="0.25">
      <c r="A103" s="189"/>
      <c r="B103" s="177"/>
      <c r="C103" s="102" t="s">
        <v>269</v>
      </c>
      <c r="D103" s="58" t="s">
        <v>274</v>
      </c>
      <c r="E103" s="102" t="s">
        <v>129</v>
      </c>
      <c r="F103" s="71">
        <v>40003294211</v>
      </c>
      <c r="G103" s="59">
        <v>791.7</v>
      </c>
      <c r="H103" s="58">
        <v>1</v>
      </c>
      <c r="I103" s="58">
        <v>1</v>
      </c>
      <c r="J103" s="58">
        <v>1</v>
      </c>
      <c r="K103" s="58">
        <v>1</v>
      </c>
      <c r="L103" s="58">
        <v>1</v>
      </c>
      <c r="M103" s="54">
        <v>1</v>
      </c>
    </row>
    <row r="104" spans="1:13" ht="30" x14ac:dyDescent="0.25">
      <c r="A104" s="189"/>
      <c r="B104" s="177"/>
      <c r="C104" s="102" t="s">
        <v>270</v>
      </c>
      <c r="D104" s="58" t="s">
        <v>275</v>
      </c>
      <c r="E104" s="102" t="s">
        <v>123</v>
      </c>
      <c r="F104" s="71">
        <v>48503015888</v>
      </c>
      <c r="G104" s="59">
        <v>10975.15</v>
      </c>
      <c r="H104" s="58">
        <v>1</v>
      </c>
      <c r="I104" s="58">
        <v>1</v>
      </c>
      <c r="J104" s="58">
        <v>1</v>
      </c>
      <c r="K104" s="58">
        <v>1</v>
      </c>
      <c r="L104" s="58">
        <v>1</v>
      </c>
      <c r="M104" s="54">
        <v>1</v>
      </c>
    </row>
    <row r="105" spans="1:13" ht="45" x14ac:dyDescent="0.25">
      <c r="A105" s="189"/>
      <c r="B105" s="177"/>
      <c r="C105" s="102" t="s">
        <v>271</v>
      </c>
      <c r="D105" s="58" t="s">
        <v>276</v>
      </c>
      <c r="E105" s="102" t="s">
        <v>232</v>
      </c>
      <c r="F105" s="71">
        <v>43601017423</v>
      </c>
      <c r="G105" s="59">
        <v>342</v>
      </c>
      <c r="H105" s="58">
        <v>1</v>
      </c>
      <c r="I105" s="58">
        <v>1</v>
      </c>
      <c r="J105" s="58">
        <v>1</v>
      </c>
      <c r="K105" s="58">
        <v>1</v>
      </c>
      <c r="L105" s="58">
        <v>1</v>
      </c>
      <c r="M105" s="54">
        <v>1</v>
      </c>
    </row>
    <row r="106" spans="1:13" ht="45" x14ac:dyDescent="0.25">
      <c r="A106" s="189"/>
      <c r="B106" s="177"/>
      <c r="C106" s="102" t="s">
        <v>272</v>
      </c>
      <c r="D106" s="58" t="s">
        <v>277</v>
      </c>
      <c r="E106" s="102" t="s">
        <v>232</v>
      </c>
      <c r="F106" s="71">
        <v>43601017423</v>
      </c>
      <c r="G106" s="59">
        <v>369.6</v>
      </c>
      <c r="H106" s="58">
        <v>1</v>
      </c>
      <c r="I106" s="58">
        <v>1</v>
      </c>
      <c r="J106" s="58">
        <v>1</v>
      </c>
      <c r="K106" s="58">
        <v>1</v>
      </c>
      <c r="L106" s="58">
        <v>1</v>
      </c>
      <c r="M106" s="54">
        <v>1</v>
      </c>
    </row>
    <row r="107" spans="1:13" ht="45" x14ac:dyDescent="0.25">
      <c r="A107" s="184"/>
      <c r="B107" s="177"/>
      <c r="C107" s="102" t="s">
        <v>273</v>
      </c>
      <c r="D107" s="58" t="s">
        <v>278</v>
      </c>
      <c r="E107" s="102" t="s">
        <v>232</v>
      </c>
      <c r="F107" s="71">
        <v>43601017423</v>
      </c>
      <c r="G107" s="59">
        <v>2937.7</v>
      </c>
      <c r="H107" s="58">
        <v>1</v>
      </c>
      <c r="I107" s="58">
        <v>1</v>
      </c>
      <c r="J107" s="58">
        <v>1</v>
      </c>
      <c r="K107" s="58">
        <v>1</v>
      </c>
      <c r="L107" s="58">
        <v>1</v>
      </c>
      <c r="M107" s="54">
        <v>1</v>
      </c>
    </row>
    <row r="108" spans="1:13" x14ac:dyDescent="0.25">
      <c r="A108" s="183">
        <v>57</v>
      </c>
      <c r="B108" s="200" t="s">
        <v>246</v>
      </c>
      <c r="C108" s="102" t="s">
        <v>51</v>
      </c>
      <c r="D108" s="58" t="s">
        <v>5</v>
      </c>
      <c r="E108" s="102" t="s">
        <v>114</v>
      </c>
      <c r="F108" s="71">
        <v>40003612810</v>
      </c>
      <c r="G108" s="59">
        <v>18665</v>
      </c>
      <c r="H108" s="58">
        <v>1</v>
      </c>
      <c r="I108" s="58">
        <v>1</v>
      </c>
      <c r="J108" s="58">
        <v>1</v>
      </c>
      <c r="K108" s="58">
        <v>1</v>
      </c>
      <c r="L108" s="58">
        <v>1</v>
      </c>
      <c r="M108" s="54">
        <v>1</v>
      </c>
    </row>
    <row r="109" spans="1:13" ht="30" x14ac:dyDescent="0.25">
      <c r="A109" s="184"/>
      <c r="B109" s="200"/>
      <c r="C109" s="102" t="s">
        <v>51</v>
      </c>
      <c r="D109" s="58" t="s">
        <v>5</v>
      </c>
      <c r="E109" s="102" t="s">
        <v>123</v>
      </c>
      <c r="F109" s="71">
        <v>48503015888</v>
      </c>
      <c r="G109" s="59">
        <v>6690.8</v>
      </c>
      <c r="H109" s="58">
        <v>1</v>
      </c>
      <c r="I109" s="58">
        <v>1</v>
      </c>
      <c r="J109" s="58">
        <v>1</v>
      </c>
      <c r="K109" s="58">
        <v>1</v>
      </c>
      <c r="L109" s="58">
        <v>1</v>
      </c>
      <c r="M109" s="54">
        <v>1</v>
      </c>
    </row>
    <row r="110" spans="1:13" x14ac:dyDescent="0.25">
      <c r="A110" s="183">
        <v>58</v>
      </c>
      <c r="B110" s="177" t="s">
        <v>247</v>
      </c>
      <c r="C110" s="102" t="s">
        <v>51</v>
      </c>
      <c r="D110" s="58" t="s">
        <v>5</v>
      </c>
      <c r="E110" s="102" t="s">
        <v>114</v>
      </c>
      <c r="F110" s="71">
        <v>40003612810</v>
      </c>
      <c r="G110" s="59">
        <v>24804.080000000002</v>
      </c>
      <c r="H110" s="58">
        <v>1</v>
      </c>
      <c r="I110" s="58">
        <v>1</v>
      </c>
      <c r="J110" s="58">
        <v>1</v>
      </c>
      <c r="K110" s="58">
        <v>1</v>
      </c>
      <c r="L110" s="58"/>
      <c r="M110" s="54">
        <v>1</v>
      </c>
    </row>
    <row r="111" spans="1:13" x14ac:dyDescent="0.25">
      <c r="A111" s="184"/>
      <c r="B111" s="177"/>
      <c r="C111" s="102" t="s">
        <v>51</v>
      </c>
      <c r="D111" s="58" t="s">
        <v>5</v>
      </c>
      <c r="E111" s="102" t="s">
        <v>114</v>
      </c>
      <c r="F111" s="71">
        <v>40003612810</v>
      </c>
      <c r="G111" s="59">
        <v>4000.9</v>
      </c>
      <c r="H111" s="58">
        <v>1</v>
      </c>
      <c r="I111" s="58">
        <v>1</v>
      </c>
      <c r="J111" s="58">
        <v>1</v>
      </c>
      <c r="K111" s="58">
        <v>1</v>
      </c>
      <c r="L111" s="58"/>
      <c r="M111" s="54">
        <v>1</v>
      </c>
    </row>
    <row r="112" spans="1:13" ht="30" x14ac:dyDescent="0.25">
      <c r="A112" s="69">
        <v>59</v>
      </c>
      <c r="B112" s="97" t="s">
        <v>248</v>
      </c>
      <c r="C112" s="102" t="s">
        <v>51</v>
      </c>
      <c r="D112" s="58" t="s">
        <v>5</v>
      </c>
      <c r="E112" s="102" t="s">
        <v>112</v>
      </c>
      <c r="F112" s="71">
        <v>40003770858</v>
      </c>
      <c r="G112" s="59">
        <v>41985.01</v>
      </c>
      <c r="H112" s="58">
        <v>1</v>
      </c>
      <c r="I112" s="58">
        <v>1</v>
      </c>
      <c r="J112" s="58">
        <v>1</v>
      </c>
      <c r="K112" s="58"/>
      <c r="L112" s="58"/>
      <c r="M112" s="54">
        <v>1</v>
      </c>
    </row>
    <row r="113" spans="1:13" x14ac:dyDescent="0.25">
      <c r="A113" s="69">
        <v>60</v>
      </c>
      <c r="B113" s="101" t="s">
        <v>249</v>
      </c>
      <c r="C113" s="102" t="s">
        <v>51</v>
      </c>
      <c r="D113" s="58" t="s">
        <v>5</v>
      </c>
      <c r="E113" s="102" t="s">
        <v>117</v>
      </c>
      <c r="F113" s="71">
        <v>40103731715</v>
      </c>
      <c r="G113" s="59">
        <v>26854.25</v>
      </c>
      <c r="H113" s="58">
        <v>1</v>
      </c>
      <c r="I113" s="58">
        <v>1</v>
      </c>
      <c r="J113" s="58">
        <v>1</v>
      </c>
      <c r="K113" s="58">
        <v>1</v>
      </c>
      <c r="L113" s="58">
        <v>1</v>
      </c>
      <c r="M113" s="54">
        <v>1</v>
      </c>
    </row>
    <row r="114" spans="1:13" ht="15" customHeight="1" x14ac:dyDescent="0.25">
      <c r="A114" s="69">
        <v>61</v>
      </c>
      <c r="B114" s="96" t="s">
        <v>250</v>
      </c>
      <c r="C114" s="102" t="s">
        <v>51</v>
      </c>
      <c r="D114" s="58" t="s">
        <v>5</v>
      </c>
      <c r="E114" s="102" t="s">
        <v>117</v>
      </c>
      <c r="F114" s="71">
        <v>40103731715</v>
      </c>
      <c r="G114" s="59">
        <v>36888.9</v>
      </c>
      <c r="H114" s="58">
        <v>1</v>
      </c>
      <c r="I114" s="58">
        <v>1</v>
      </c>
      <c r="J114" s="58">
        <v>1</v>
      </c>
      <c r="K114" s="58">
        <v>1</v>
      </c>
      <c r="L114" s="58">
        <v>1</v>
      </c>
      <c r="M114" s="54">
        <v>1</v>
      </c>
    </row>
    <row r="115" spans="1:13" ht="60" x14ac:dyDescent="0.25">
      <c r="A115" s="183">
        <v>62</v>
      </c>
      <c r="B115" s="177" t="s">
        <v>251</v>
      </c>
      <c r="C115" s="102" t="s">
        <v>280</v>
      </c>
      <c r="D115" s="58" t="s">
        <v>296</v>
      </c>
      <c r="E115" s="102" t="s">
        <v>295</v>
      </c>
      <c r="F115" s="71">
        <v>43603021739</v>
      </c>
      <c r="G115" s="59">
        <v>2081.8000000000002</v>
      </c>
      <c r="H115" s="58">
        <v>1</v>
      </c>
      <c r="I115" s="58">
        <v>1</v>
      </c>
      <c r="J115" s="58"/>
      <c r="K115" s="58"/>
      <c r="L115" s="58">
        <v>1</v>
      </c>
      <c r="M115" s="54">
        <v>1</v>
      </c>
    </row>
    <row r="116" spans="1:13" ht="60" x14ac:dyDescent="0.25">
      <c r="A116" s="189"/>
      <c r="B116" s="177"/>
      <c r="C116" s="102" t="s">
        <v>281</v>
      </c>
      <c r="D116" s="58" t="s">
        <v>58</v>
      </c>
      <c r="E116" s="102" t="s">
        <v>295</v>
      </c>
      <c r="F116" s="71">
        <v>43603021739</v>
      </c>
      <c r="G116" s="59">
        <v>5926.5</v>
      </c>
      <c r="H116" s="58">
        <v>1</v>
      </c>
      <c r="I116" s="58">
        <v>1</v>
      </c>
      <c r="J116" s="58"/>
      <c r="K116" s="58"/>
      <c r="L116" s="58">
        <v>1</v>
      </c>
      <c r="M116" s="54">
        <v>1</v>
      </c>
    </row>
    <row r="117" spans="1:13" x14ac:dyDescent="0.25">
      <c r="A117" s="189"/>
      <c r="B117" s="177"/>
      <c r="C117" s="102" t="s">
        <v>282</v>
      </c>
      <c r="D117" s="58" t="s">
        <v>297</v>
      </c>
      <c r="E117" s="102" t="s">
        <v>308</v>
      </c>
      <c r="F117" s="71">
        <v>40103308414</v>
      </c>
      <c r="G117" s="59">
        <v>3717.4</v>
      </c>
      <c r="H117" s="58">
        <v>1</v>
      </c>
      <c r="I117" s="58">
        <v>1</v>
      </c>
      <c r="J117" s="58"/>
      <c r="K117" s="58"/>
      <c r="L117" s="58">
        <v>1</v>
      </c>
      <c r="M117" s="54">
        <v>1</v>
      </c>
    </row>
    <row r="118" spans="1:13" ht="60" x14ac:dyDescent="0.25">
      <c r="A118" s="189"/>
      <c r="B118" s="177"/>
      <c r="C118" s="102" t="s">
        <v>283</v>
      </c>
      <c r="D118" s="58" t="s">
        <v>298</v>
      </c>
      <c r="E118" s="102" t="s">
        <v>295</v>
      </c>
      <c r="F118" s="71">
        <v>43603021739</v>
      </c>
      <c r="G118" s="59">
        <v>3420.6</v>
      </c>
      <c r="H118" s="58"/>
      <c r="I118" s="58">
        <v>1</v>
      </c>
      <c r="J118" s="58">
        <v>1</v>
      </c>
      <c r="K118" s="58"/>
      <c r="L118" s="58">
        <v>1</v>
      </c>
      <c r="M118" s="54">
        <v>1</v>
      </c>
    </row>
    <row r="119" spans="1:13" ht="60" x14ac:dyDescent="0.25">
      <c r="A119" s="189"/>
      <c r="B119" s="177"/>
      <c r="C119" s="102" t="s">
        <v>284</v>
      </c>
      <c r="D119" s="58" t="s">
        <v>299</v>
      </c>
      <c r="E119" s="102" t="s">
        <v>295</v>
      </c>
      <c r="F119" s="71">
        <v>43603021739</v>
      </c>
      <c r="G119" s="59">
        <v>3834.9</v>
      </c>
      <c r="H119" s="58">
        <v>1</v>
      </c>
      <c r="I119" s="58">
        <v>1</v>
      </c>
      <c r="J119" s="58">
        <v>1</v>
      </c>
      <c r="K119" s="58">
        <v>1</v>
      </c>
      <c r="L119" s="58">
        <v>1</v>
      </c>
      <c r="M119" s="54">
        <v>1</v>
      </c>
    </row>
    <row r="120" spans="1:13" ht="60" x14ac:dyDescent="0.25">
      <c r="A120" s="189"/>
      <c r="B120" s="177"/>
      <c r="C120" s="102" t="s">
        <v>285</v>
      </c>
      <c r="D120" s="58" t="s">
        <v>300</v>
      </c>
      <c r="E120" s="102" t="s">
        <v>295</v>
      </c>
      <c r="F120" s="71">
        <v>43603021739</v>
      </c>
      <c r="G120" s="59">
        <v>1148.7</v>
      </c>
      <c r="H120" s="58"/>
      <c r="I120" s="58">
        <v>1</v>
      </c>
      <c r="J120" s="58"/>
      <c r="K120" s="58"/>
      <c r="L120" s="58">
        <v>1</v>
      </c>
      <c r="M120" s="54">
        <v>1</v>
      </c>
    </row>
    <row r="121" spans="1:13" ht="60" x14ac:dyDescent="0.25">
      <c r="A121" s="189"/>
      <c r="B121" s="177"/>
      <c r="C121" s="102" t="s">
        <v>130</v>
      </c>
      <c r="D121" s="58" t="s">
        <v>57</v>
      </c>
      <c r="E121" s="102" t="s">
        <v>295</v>
      </c>
      <c r="F121" s="71">
        <v>43603021739</v>
      </c>
      <c r="G121" s="59">
        <v>4271.25</v>
      </c>
      <c r="H121" s="58">
        <v>1</v>
      </c>
      <c r="I121" s="58">
        <v>1</v>
      </c>
      <c r="J121" s="58"/>
      <c r="K121" s="58"/>
      <c r="L121" s="58">
        <v>1</v>
      </c>
      <c r="M121" s="54">
        <v>1</v>
      </c>
    </row>
    <row r="122" spans="1:13" ht="45" x14ac:dyDescent="0.25">
      <c r="A122" s="189"/>
      <c r="B122" s="177"/>
      <c r="C122" s="102" t="s">
        <v>286</v>
      </c>
      <c r="D122" s="58" t="s">
        <v>301</v>
      </c>
      <c r="E122" s="102" t="s">
        <v>127</v>
      </c>
      <c r="F122" s="71">
        <v>40003348586</v>
      </c>
      <c r="G122" s="59">
        <v>1093</v>
      </c>
      <c r="H122" s="58">
        <v>1</v>
      </c>
      <c r="I122" s="58">
        <v>1</v>
      </c>
      <c r="J122" s="58"/>
      <c r="K122" s="58"/>
      <c r="L122" s="58">
        <v>1</v>
      </c>
      <c r="M122" s="54">
        <v>1</v>
      </c>
    </row>
    <row r="123" spans="1:13" ht="60" x14ac:dyDescent="0.25">
      <c r="A123" s="189"/>
      <c r="B123" s="177"/>
      <c r="C123" s="102" t="s">
        <v>287</v>
      </c>
      <c r="D123" s="58" t="s">
        <v>198</v>
      </c>
      <c r="E123" s="102" t="s">
        <v>295</v>
      </c>
      <c r="F123" s="71">
        <v>43603021739</v>
      </c>
      <c r="G123" s="59">
        <v>2772.86</v>
      </c>
      <c r="H123" s="58"/>
      <c r="I123" s="58">
        <v>1</v>
      </c>
      <c r="J123" s="58">
        <v>1</v>
      </c>
      <c r="K123" s="58"/>
      <c r="L123" s="58">
        <v>1</v>
      </c>
      <c r="M123" s="54">
        <v>1</v>
      </c>
    </row>
    <row r="124" spans="1:13" ht="60" x14ac:dyDescent="0.25">
      <c r="A124" s="189"/>
      <c r="B124" s="177"/>
      <c r="C124" s="102" t="s">
        <v>288</v>
      </c>
      <c r="D124" s="58" t="s">
        <v>90</v>
      </c>
      <c r="E124" s="102" t="s">
        <v>295</v>
      </c>
      <c r="F124" s="71">
        <v>43603021739</v>
      </c>
      <c r="G124" s="59">
        <v>724</v>
      </c>
      <c r="H124" s="58">
        <v>1</v>
      </c>
      <c r="I124" s="58">
        <v>1</v>
      </c>
      <c r="J124" s="58"/>
      <c r="K124" s="58"/>
      <c r="L124" s="58">
        <v>1</v>
      </c>
      <c r="M124" s="54">
        <v>1</v>
      </c>
    </row>
    <row r="125" spans="1:13" ht="60" x14ac:dyDescent="0.25">
      <c r="A125" s="189"/>
      <c r="B125" s="177"/>
      <c r="C125" s="102" t="s">
        <v>289</v>
      </c>
      <c r="D125" s="58" t="s">
        <v>302</v>
      </c>
      <c r="E125" s="102" t="s">
        <v>295</v>
      </c>
      <c r="F125" s="71">
        <v>43603021739</v>
      </c>
      <c r="G125" s="59">
        <v>1401.5</v>
      </c>
      <c r="H125" s="58">
        <v>1</v>
      </c>
      <c r="I125" s="58">
        <v>1</v>
      </c>
      <c r="J125" s="58">
        <v>1</v>
      </c>
      <c r="K125" s="58"/>
      <c r="L125" s="58">
        <v>1</v>
      </c>
      <c r="M125" s="54">
        <v>1</v>
      </c>
    </row>
    <row r="126" spans="1:13" ht="60" x14ac:dyDescent="0.25">
      <c r="A126" s="189"/>
      <c r="B126" s="177"/>
      <c r="C126" s="102" t="s">
        <v>290</v>
      </c>
      <c r="D126" s="58" t="s">
        <v>303</v>
      </c>
      <c r="E126" s="102" t="s">
        <v>295</v>
      </c>
      <c r="F126" s="71">
        <v>43603021739</v>
      </c>
      <c r="G126" s="59">
        <v>1811.4</v>
      </c>
      <c r="H126" s="58"/>
      <c r="I126" s="58">
        <v>1</v>
      </c>
      <c r="J126" s="58">
        <v>1</v>
      </c>
      <c r="K126" s="58"/>
      <c r="L126" s="58">
        <v>1</v>
      </c>
      <c r="M126" s="54">
        <v>1</v>
      </c>
    </row>
    <row r="127" spans="1:13" ht="60" x14ac:dyDescent="0.25">
      <c r="A127" s="189"/>
      <c r="B127" s="177"/>
      <c r="C127" s="102" t="s">
        <v>291</v>
      </c>
      <c r="D127" s="58" t="s">
        <v>304</v>
      </c>
      <c r="E127" s="102" t="s">
        <v>295</v>
      </c>
      <c r="F127" s="71">
        <v>43603021739</v>
      </c>
      <c r="G127" s="59">
        <v>931</v>
      </c>
      <c r="H127" s="58"/>
      <c r="I127" s="58">
        <v>1</v>
      </c>
      <c r="J127" s="58">
        <v>1</v>
      </c>
      <c r="K127" s="58"/>
      <c r="L127" s="58">
        <v>1</v>
      </c>
      <c r="M127" s="54">
        <v>1</v>
      </c>
    </row>
    <row r="128" spans="1:13" ht="75" x14ac:dyDescent="0.25">
      <c r="A128" s="189"/>
      <c r="B128" s="177"/>
      <c r="C128" s="102" t="s">
        <v>292</v>
      </c>
      <c r="D128" s="58" t="s">
        <v>305</v>
      </c>
      <c r="E128" s="102" t="s">
        <v>295</v>
      </c>
      <c r="F128" s="71">
        <v>43603021739</v>
      </c>
      <c r="G128" s="59">
        <v>1179.0999999999999</v>
      </c>
      <c r="H128" s="58">
        <v>1</v>
      </c>
      <c r="I128" s="58">
        <v>1</v>
      </c>
      <c r="J128" s="58">
        <v>1</v>
      </c>
      <c r="K128" s="58"/>
      <c r="L128" s="58">
        <v>1</v>
      </c>
      <c r="M128" s="54">
        <v>1</v>
      </c>
    </row>
    <row r="129" spans="1:13" ht="60" x14ac:dyDescent="0.25">
      <c r="A129" s="189"/>
      <c r="B129" s="177"/>
      <c r="C129" s="102" t="s">
        <v>293</v>
      </c>
      <c r="D129" s="58" t="s">
        <v>306</v>
      </c>
      <c r="E129" s="102" t="s">
        <v>295</v>
      </c>
      <c r="F129" s="71">
        <v>43603021739</v>
      </c>
      <c r="G129" s="59">
        <v>1321</v>
      </c>
      <c r="H129" s="58"/>
      <c r="I129" s="58">
        <v>1</v>
      </c>
      <c r="J129" s="58"/>
      <c r="K129" s="58"/>
      <c r="L129" s="58">
        <v>1</v>
      </c>
      <c r="M129" s="54">
        <v>1</v>
      </c>
    </row>
    <row r="130" spans="1:13" ht="60" x14ac:dyDescent="0.25">
      <c r="A130" s="184"/>
      <c r="B130" s="177"/>
      <c r="C130" s="102" t="s">
        <v>294</v>
      </c>
      <c r="D130" s="58" t="s">
        <v>307</v>
      </c>
      <c r="E130" s="102" t="s">
        <v>295</v>
      </c>
      <c r="F130" s="71">
        <v>43603021739</v>
      </c>
      <c r="G130" s="59">
        <v>403.3</v>
      </c>
      <c r="H130" s="58"/>
      <c r="I130" s="58">
        <v>1</v>
      </c>
      <c r="J130" s="58"/>
      <c r="K130" s="58"/>
      <c r="L130" s="58">
        <v>1</v>
      </c>
      <c r="M130" s="54">
        <v>1</v>
      </c>
    </row>
    <row r="131" spans="1:13" ht="30" x14ac:dyDescent="0.25">
      <c r="A131" s="69">
        <v>63</v>
      </c>
      <c r="B131" s="101" t="s">
        <v>252</v>
      </c>
      <c r="C131" s="102" t="s">
        <v>51</v>
      </c>
      <c r="D131" s="58" t="s">
        <v>5</v>
      </c>
      <c r="E131" s="102" t="s">
        <v>117</v>
      </c>
      <c r="F131" s="71">
        <v>40103731715</v>
      </c>
      <c r="G131" s="59">
        <v>3810.5</v>
      </c>
      <c r="H131" s="58">
        <v>1</v>
      </c>
      <c r="I131" s="58">
        <v>1</v>
      </c>
      <c r="J131" s="58">
        <v>1</v>
      </c>
      <c r="K131" s="58">
        <v>1</v>
      </c>
      <c r="L131" s="58"/>
      <c r="M131" s="54">
        <v>1</v>
      </c>
    </row>
    <row r="132" spans="1:13" ht="30" x14ac:dyDescent="0.25">
      <c r="A132" s="73">
        <v>64</v>
      </c>
      <c r="B132" s="97" t="s">
        <v>253</v>
      </c>
      <c r="C132" s="102" t="s">
        <v>51</v>
      </c>
      <c r="D132" s="58" t="s">
        <v>5</v>
      </c>
      <c r="E132" s="102" t="s">
        <v>117</v>
      </c>
      <c r="F132" s="71">
        <v>40103731715</v>
      </c>
      <c r="G132" s="59">
        <v>12151.85</v>
      </c>
      <c r="H132" s="58">
        <v>1</v>
      </c>
      <c r="I132" s="58">
        <v>1</v>
      </c>
      <c r="J132" s="58">
        <v>1</v>
      </c>
      <c r="K132" s="58">
        <v>1</v>
      </c>
      <c r="L132" s="58"/>
      <c r="M132" s="54">
        <v>1</v>
      </c>
    </row>
    <row r="133" spans="1:13" ht="30" x14ac:dyDescent="0.25">
      <c r="A133" s="73">
        <v>65</v>
      </c>
      <c r="B133" s="101" t="s">
        <v>254</v>
      </c>
      <c r="C133" s="102" t="s">
        <v>51</v>
      </c>
      <c r="D133" s="58" t="s">
        <v>5</v>
      </c>
      <c r="E133" s="102" t="s">
        <v>117</v>
      </c>
      <c r="F133" s="71">
        <v>40103731715</v>
      </c>
      <c r="G133" s="59">
        <v>5511</v>
      </c>
      <c r="H133" s="58">
        <v>1</v>
      </c>
      <c r="I133" s="58">
        <v>1</v>
      </c>
      <c r="J133" s="58">
        <v>1</v>
      </c>
      <c r="K133" s="58">
        <v>1</v>
      </c>
      <c r="L133" s="58"/>
      <c r="M133" s="54">
        <v>1</v>
      </c>
    </row>
    <row r="134" spans="1:13" ht="30" x14ac:dyDescent="0.25">
      <c r="A134" s="69">
        <v>66</v>
      </c>
      <c r="B134" s="97" t="s">
        <v>255</v>
      </c>
      <c r="C134" s="102" t="s">
        <v>51</v>
      </c>
      <c r="D134" s="58" t="s">
        <v>5</v>
      </c>
      <c r="E134" s="102" t="s">
        <v>87</v>
      </c>
      <c r="F134" s="71">
        <v>40003676101</v>
      </c>
      <c r="G134" s="59">
        <v>39281.82</v>
      </c>
      <c r="H134" s="58">
        <v>1</v>
      </c>
      <c r="I134" s="58">
        <v>1</v>
      </c>
      <c r="J134" s="58">
        <v>1</v>
      </c>
      <c r="K134" s="58"/>
      <c r="L134" s="58"/>
      <c r="M134" s="54">
        <v>1</v>
      </c>
    </row>
    <row r="135" spans="1:13" ht="60" x14ac:dyDescent="0.25">
      <c r="A135" s="69">
        <v>67</v>
      </c>
      <c r="B135" s="101" t="s">
        <v>96</v>
      </c>
      <c r="C135" s="102" t="s">
        <v>51</v>
      </c>
      <c r="D135" s="58" t="s">
        <v>5</v>
      </c>
      <c r="E135" s="102" t="s">
        <v>126</v>
      </c>
      <c r="F135" s="71">
        <v>49503003835</v>
      </c>
      <c r="G135" s="59">
        <v>6115</v>
      </c>
      <c r="H135" s="58">
        <v>1</v>
      </c>
      <c r="I135" s="58">
        <v>1</v>
      </c>
      <c r="J135" s="58">
        <v>1</v>
      </c>
      <c r="K135" s="58">
        <v>1</v>
      </c>
      <c r="L135" s="58"/>
      <c r="M135" s="54">
        <v>1</v>
      </c>
    </row>
    <row r="136" spans="1:13" x14ac:dyDescent="0.25">
      <c r="A136" s="69">
        <v>68</v>
      </c>
      <c r="B136" s="101" t="s">
        <v>256</v>
      </c>
      <c r="C136" s="102" t="s">
        <v>51</v>
      </c>
      <c r="D136" s="58" t="s">
        <v>57</v>
      </c>
      <c r="E136" s="102" t="s">
        <v>92</v>
      </c>
      <c r="F136" s="71">
        <v>41503028291</v>
      </c>
      <c r="G136" s="59">
        <v>1701.21</v>
      </c>
      <c r="H136" s="58">
        <v>1</v>
      </c>
      <c r="I136" s="58">
        <v>1</v>
      </c>
      <c r="J136" s="58"/>
      <c r="K136" s="58"/>
      <c r="L136" s="58"/>
      <c r="M136" s="54">
        <v>1</v>
      </c>
    </row>
    <row r="137" spans="1:13" x14ac:dyDescent="0.25">
      <c r="A137" s="69">
        <v>69</v>
      </c>
      <c r="B137" s="101" t="s">
        <v>257</v>
      </c>
      <c r="C137" s="102" t="s">
        <v>51</v>
      </c>
      <c r="D137" s="58" t="s">
        <v>198</v>
      </c>
      <c r="E137" s="102" t="s">
        <v>125</v>
      </c>
      <c r="F137" s="71">
        <v>40003469216</v>
      </c>
      <c r="G137" s="59">
        <v>37112.080000000002</v>
      </c>
      <c r="H137" s="58">
        <v>1</v>
      </c>
      <c r="I137" s="58">
        <v>1</v>
      </c>
      <c r="J137" s="58"/>
      <c r="K137" s="58"/>
      <c r="L137" s="58"/>
      <c r="M137" s="54">
        <v>1</v>
      </c>
    </row>
    <row r="138" spans="1:13" x14ac:dyDescent="0.25">
      <c r="A138" s="69">
        <v>70</v>
      </c>
      <c r="B138" s="101" t="s">
        <v>258</v>
      </c>
      <c r="C138" s="102" t="s">
        <v>51</v>
      </c>
      <c r="D138" s="58" t="s">
        <v>5</v>
      </c>
      <c r="E138" s="102" t="s">
        <v>114</v>
      </c>
      <c r="F138" s="71">
        <v>40003612810</v>
      </c>
      <c r="G138" s="59">
        <v>5500</v>
      </c>
      <c r="H138" s="58">
        <v>1</v>
      </c>
      <c r="I138" s="58">
        <v>1</v>
      </c>
      <c r="J138" s="58">
        <v>1</v>
      </c>
      <c r="K138" s="58">
        <v>1</v>
      </c>
      <c r="L138" s="58"/>
      <c r="M138" s="54">
        <v>1</v>
      </c>
    </row>
    <row r="139" spans="1:13" ht="60" x14ac:dyDescent="0.25">
      <c r="A139" s="188">
        <v>71</v>
      </c>
      <c r="B139" s="177" t="s">
        <v>259</v>
      </c>
      <c r="C139" s="102" t="s">
        <v>51</v>
      </c>
      <c r="D139" s="58" t="s">
        <v>5</v>
      </c>
      <c r="E139" s="102" t="s">
        <v>126</v>
      </c>
      <c r="F139" s="71">
        <v>49503003835</v>
      </c>
      <c r="G139" s="59">
        <v>4290.8</v>
      </c>
      <c r="H139" s="58">
        <v>1</v>
      </c>
      <c r="I139" s="58">
        <v>1</v>
      </c>
      <c r="J139" s="58">
        <v>1</v>
      </c>
      <c r="K139" s="58">
        <v>1</v>
      </c>
      <c r="L139" s="58"/>
      <c r="M139" s="54">
        <v>1</v>
      </c>
    </row>
    <row r="140" spans="1:13" x14ac:dyDescent="0.25">
      <c r="A140" s="188"/>
      <c r="B140" s="177"/>
      <c r="C140" s="102" t="s">
        <v>51</v>
      </c>
      <c r="D140" s="58" t="s">
        <v>5</v>
      </c>
      <c r="E140" s="102" t="s">
        <v>113</v>
      </c>
      <c r="F140" s="71">
        <v>40003226249</v>
      </c>
      <c r="G140" s="59">
        <v>24746.98</v>
      </c>
      <c r="H140" s="58">
        <v>1</v>
      </c>
      <c r="I140" s="58">
        <v>1</v>
      </c>
      <c r="J140" s="58">
        <v>1</v>
      </c>
      <c r="K140" s="58">
        <v>1</v>
      </c>
      <c r="L140" s="58"/>
      <c r="M140" s="54">
        <v>1</v>
      </c>
    </row>
    <row r="141" spans="1:13" x14ac:dyDescent="0.25">
      <c r="A141" s="73">
        <v>72</v>
      </c>
      <c r="B141" s="101" t="s">
        <v>260</v>
      </c>
      <c r="C141" s="102" t="s">
        <v>51</v>
      </c>
      <c r="D141" s="58" t="s">
        <v>5</v>
      </c>
      <c r="E141" s="102" t="s">
        <v>114</v>
      </c>
      <c r="F141" s="71">
        <v>40003612810</v>
      </c>
      <c r="G141" s="59">
        <v>21487.98</v>
      </c>
      <c r="H141" s="58"/>
      <c r="I141" s="58">
        <v>1</v>
      </c>
      <c r="J141" s="58">
        <v>1</v>
      </c>
      <c r="K141" s="58"/>
      <c r="L141" s="58"/>
      <c r="M141" s="54">
        <v>1</v>
      </c>
    </row>
    <row r="142" spans="1:13" x14ac:dyDescent="0.25">
      <c r="A142" s="183">
        <v>73</v>
      </c>
      <c r="B142" s="190" t="s">
        <v>309</v>
      </c>
      <c r="C142" s="102" t="s">
        <v>51</v>
      </c>
      <c r="D142" s="58" t="s">
        <v>5</v>
      </c>
      <c r="E142" s="102" t="s">
        <v>117</v>
      </c>
      <c r="F142" s="71">
        <v>40103731715</v>
      </c>
      <c r="G142" s="59">
        <v>702.5</v>
      </c>
      <c r="H142" s="58">
        <v>1</v>
      </c>
      <c r="I142" s="58">
        <v>1</v>
      </c>
      <c r="J142" s="58">
        <v>1</v>
      </c>
      <c r="K142" s="58">
        <v>1</v>
      </c>
      <c r="L142" s="58"/>
      <c r="M142" s="54">
        <v>1</v>
      </c>
    </row>
    <row r="143" spans="1:13" ht="30" x14ac:dyDescent="0.25">
      <c r="A143" s="189"/>
      <c r="B143" s="185"/>
      <c r="C143" s="102" t="s">
        <v>51</v>
      </c>
      <c r="D143" s="58" t="s">
        <v>5</v>
      </c>
      <c r="E143" s="102" t="s">
        <v>122</v>
      </c>
      <c r="F143" s="71">
        <v>40003017441</v>
      </c>
      <c r="G143" s="59">
        <v>2370</v>
      </c>
      <c r="H143" s="58">
        <v>1</v>
      </c>
      <c r="I143" s="58">
        <v>1</v>
      </c>
      <c r="J143" s="58">
        <v>1</v>
      </c>
      <c r="K143" s="58">
        <v>1</v>
      </c>
      <c r="L143" s="58"/>
      <c r="M143" s="54">
        <v>1</v>
      </c>
    </row>
    <row r="144" spans="1:13" x14ac:dyDescent="0.25">
      <c r="A144" s="189"/>
      <c r="B144" s="185"/>
      <c r="C144" s="102" t="s">
        <v>51</v>
      </c>
      <c r="D144" s="58" t="s">
        <v>5</v>
      </c>
      <c r="E144" s="102" t="s">
        <v>117</v>
      </c>
      <c r="F144" s="71">
        <v>40103731715</v>
      </c>
      <c r="G144" s="59">
        <v>4405</v>
      </c>
      <c r="H144" s="58">
        <v>1</v>
      </c>
      <c r="I144" s="58">
        <v>1</v>
      </c>
      <c r="J144" s="58">
        <v>1</v>
      </c>
      <c r="K144" s="58">
        <v>1</v>
      </c>
      <c r="L144" s="58"/>
      <c r="M144" s="54">
        <v>1</v>
      </c>
    </row>
    <row r="145" spans="1:13" x14ac:dyDescent="0.25">
      <c r="A145" s="184"/>
      <c r="B145" s="186"/>
      <c r="C145" s="102" t="s">
        <v>51</v>
      </c>
      <c r="D145" s="58" t="s">
        <v>5</v>
      </c>
      <c r="E145" s="102" t="s">
        <v>190</v>
      </c>
      <c r="F145" s="71">
        <v>40003377354</v>
      </c>
      <c r="G145" s="59">
        <v>4575</v>
      </c>
      <c r="H145" s="58">
        <v>1</v>
      </c>
      <c r="I145" s="58">
        <v>1</v>
      </c>
      <c r="J145" s="58">
        <v>1</v>
      </c>
      <c r="K145" s="58">
        <v>1</v>
      </c>
      <c r="L145" s="58"/>
      <c r="M145" s="54">
        <v>1</v>
      </c>
    </row>
    <row r="146" spans="1:13" x14ac:dyDescent="0.25">
      <c r="A146" s="73">
        <v>74</v>
      </c>
      <c r="B146" s="96" t="s">
        <v>310</v>
      </c>
      <c r="C146" s="102" t="s">
        <v>51</v>
      </c>
      <c r="D146" s="58" t="s">
        <v>5</v>
      </c>
      <c r="E146" s="102" t="s">
        <v>113</v>
      </c>
      <c r="F146" s="71">
        <v>40003226249</v>
      </c>
      <c r="G146" s="59">
        <v>22841</v>
      </c>
      <c r="H146" s="58">
        <v>1</v>
      </c>
      <c r="I146" s="58">
        <v>1</v>
      </c>
      <c r="J146" s="58">
        <v>1</v>
      </c>
      <c r="K146" s="58">
        <v>1</v>
      </c>
      <c r="L146" s="58">
        <v>1</v>
      </c>
      <c r="M146" s="54">
        <v>1</v>
      </c>
    </row>
    <row r="147" spans="1:13" x14ac:dyDescent="0.25">
      <c r="A147" s="73">
        <v>75</v>
      </c>
      <c r="B147" s="96" t="s">
        <v>311</v>
      </c>
      <c r="C147" s="102" t="s">
        <v>51</v>
      </c>
      <c r="D147" s="58" t="s">
        <v>5</v>
      </c>
      <c r="E147" s="102" t="s">
        <v>87</v>
      </c>
      <c r="F147" s="71">
        <v>40003676101</v>
      </c>
      <c r="G147" s="59">
        <v>33940.269999999997</v>
      </c>
      <c r="H147" s="105">
        <v>1</v>
      </c>
      <c r="I147" s="105">
        <v>1</v>
      </c>
      <c r="J147" s="85">
        <v>1</v>
      </c>
      <c r="K147" s="85">
        <v>1</v>
      </c>
      <c r="L147" s="105"/>
      <c r="M147" s="54">
        <v>1</v>
      </c>
    </row>
    <row r="148" spans="1:13" ht="30" x14ac:dyDescent="0.25">
      <c r="A148" s="73">
        <v>76</v>
      </c>
      <c r="B148" s="101" t="s">
        <v>111</v>
      </c>
      <c r="C148" s="102" t="s">
        <v>51</v>
      </c>
      <c r="D148" s="58" t="s">
        <v>5</v>
      </c>
      <c r="E148" s="102" t="s">
        <v>112</v>
      </c>
      <c r="F148" s="71">
        <v>40003770858</v>
      </c>
      <c r="G148" s="59">
        <v>40711.03</v>
      </c>
      <c r="H148" s="58">
        <v>1</v>
      </c>
      <c r="I148" s="58">
        <v>1</v>
      </c>
      <c r="J148" s="58">
        <v>1</v>
      </c>
      <c r="K148" s="58">
        <v>1</v>
      </c>
      <c r="L148" s="58"/>
      <c r="M148" s="54">
        <v>1</v>
      </c>
    </row>
    <row r="149" spans="1:13" x14ac:dyDescent="0.25">
      <c r="A149" s="179">
        <v>77</v>
      </c>
      <c r="B149" s="177" t="s">
        <v>312</v>
      </c>
      <c r="C149" s="103" t="s">
        <v>51</v>
      </c>
      <c r="D149" s="58" t="s">
        <v>5</v>
      </c>
      <c r="E149" s="103" t="s">
        <v>190</v>
      </c>
      <c r="F149" s="71">
        <v>40003377354</v>
      </c>
      <c r="G149" s="59">
        <v>11095.7</v>
      </c>
      <c r="H149" s="58">
        <v>1</v>
      </c>
      <c r="I149" s="58">
        <v>1</v>
      </c>
      <c r="J149" s="58">
        <v>1</v>
      </c>
      <c r="K149" s="58">
        <v>1</v>
      </c>
      <c r="L149" s="58">
        <v>1</v>
      </c>
      <c r="M149" s="54">
        <v>1</v>
      </c>
    </row>
    <row r="150" spans="1:13" ht="30" x14ac:dyDescent="0.25">
      <c r="A150" s="180"/>
      <c r="B150" s="177"/>
      <c r="C150" s="103" t="s">
        <v>51</v>
      </c>
      <c r="D150" s="58" t="s">
        <v>5</v>
      </c>
      <c r="E150" s="103" t="s">
        <v>123</v>
      </c>
      <c r="F150" s="71">
        <v>48503015888</v>
      </c>
      <c r="G150" s="59">
        <v>5417.7</v>
      </c>
      <c r="H150" s="58">
        <v>1</v>
      </c>
      <c r="I150" s="58">
        <v>1</v>
      </c>
      <c r="J150" s="58">
        <v>1</v>
      </c>
      <c r="K150" s="58">
        <v>1</v>
      </c>
      <c r="L150" s="58">
        <v>1</v>
      </c>
      <c r="M150" s="54">
        <v>1</v>
      </c>
    </row>
    <row r="151" spans="1:13" ht="30" x14ac:dyDescent="0.25">
      <c r="A151" s="180"/>
      <c r="B151" s="177"/>
      <c r="C151" s="103" t="s">
        <v>51</v>
      </c>
      <c r="D151" s="58" t="s">
        <v>5</v>
      </c>
      <c r="E151" s="103" t="s">
        <v>122</v>
      </c>
      <c r="F151" s="71">
        <v>40003017441</v>
      </c>
      <c r="G151" s="59">
        <v>6346.47</v>
      </c>
      <c r="H151" s="58">
        <v>1</v>
      </c>
      <c r="I151" s="58">
        <v>1</v>
      </c>
      <c r="J151" s="58">
        <v>1</v>
      </c>
      <c r="K151" s="58">
        <v>1</v>
      </c>
      <c r="L151" s="58">
        <v>1</v>
      </c>
      <c r="M151" s="54">
        <v>1</v>
      </c>
    </row>
    <row r="152" spans="1:13" x14ac:dyDescent="0.25">
      <c r="A152" s="180"/>
      <c r="B152" s="178"/>
      <c r="C152" s="103" t="s">
        <v>51</v>
      </c>
      <c r="D152" s="58" t="s">
        <v>5</v>
      </c>
      <c r="E152" s="103" t="s">
        <v>114</v>
      </c>
      <c r="F152" s="71">
        <v>40003612810</v>
      </c>
      <c r="G152" s="59">
        <v>12421.3</v>
      </c>
      <c r="H152" s="58">
        <v>1</v>
      </c>
      <c r="I152" s="58">
        <v>1</v>
      </c>
      <c r="J152" s="58">
        <v>1</v>
      </c>
      <c r="K152" s="58">
        <v>1</v>
      </c>
      <c r="L152" s="58">
        <v>1</v>
      </c>
      <c r="M152" s="54">
        <v>1</v>
      </c>
    </row>
    <row r="153" spans="1:13" x14ac:dyDescent="0.25">
      <c r="A153" s="104">
        <v>78</v>
      </c>
      <c r="B153" s="96" t="s">
        <v>313</v>
      </c>
      <c r="C153" s="103" t="s">
        <v>51</v>
      </c>
      <c r="D153" s="58" t="s">
        <v>5</v>
      </c>
      <c r="E153" s="103" t="s">
        <v>114</v>
      </c>
      <c r="F153" s="71">
        <v>40003612810</v>
      </c>
      <c r="G153" s="59">
        <v>3088</v>
      </c>
      <c r="H153" s="58">
        <v>1</v>
      </c>
      <c r="I153" s="58">
        <v>1</v>
      </c>
      <c r="J153" s="58">
        <v>1</v>
      </c>
      <c r="K153" s="58">
        <v>1</v>
      </c>
      <c r="L153" s="58"/>
      <c r="M153" s="54">
        <v>1</v>
      </c>
    </row>
    <row r="154" spans="1:13" ht="30" x14ac:dyDescent="0.25">
      <c r="A154" s="104">
        <v>79</v>
      </c>
      <c r="B154" s="97" t="s">
        <v>314</v>
      </c>
      <c r="C154" s="103" t="s">
        <v>51</v>
      </c>
      <c r="D154" s="58" t="s">
        <v>5</v>
      </c>
      <c r="E154" s="103" t="s">
        <v>117</v>
      </c>
      <c r="F154" s="71">
        <v>40103731715</v>
      </c>
      <c r="G154" s="59">
        <v>37930</v>
      </c>
      <c r="H154" s="58">
        <v>1</v>
      </c>
      <c r="I154" s="58">
        <v>1</v>
      </c>
      <c r="J154" s="58">
        <v>1</v>
      </c>
      <c r="K154" s="58">
        <v>1</v>
      </c>
      <c r="L154" s="58">
        <v>1</v>
      </c>
      <c r="M154" s="54">
        <v>1</v>
      </c>
    </row>
    <row r="155" spans="1:13" ht="30" x14ac:dyDescent="0.25">
      <c r="A155" s="104">
        <v>80</v>
      </c>
      <c r="B155" s="97" t="s">
        <v>315</v>
      </c>
      <c r="C155" s="103" t="s">
        <v>51</v>
      </c>
      <c r="D155" s="58" t="s">
        <v>5</v>
      </c>
      <c r="E155" s="103" t="s">
        <v>113</v>
      </c>
      <c r="F155" s="71">
        <v>40003226249</v>
      </c>
      <c r="G155" s="59">
        <v>33705.22</v>
      </c>
      <c r="H155" s="58">
        <v>1</v>
      </c>
      <c r="I155" s="58">
        <v>1</v>
      </c>
      <c r="J155" s="58">
        <v>1</v>
      </c>
      <c r="K155" s="58"/>
      <c r="L155" s="58">
        <v>1</v>
      </c>
      <c r="M155" s="54">
        <v>1</v>
      </c>
    </row>
    <row r="156" spans="1:13" x14ac:dyDescent="0.25">
      <c r="A156" s="104">
        <v>81</v>
      </c>
      <c r="B156" s="101" t="s">
        <v>316</v>
      </c>
      <c r="C156" s="103" t="s">
        <v>51</v>
      </c>
      <c r="D156" s="58" t="s">
        <v>5</v>
      </c>
      <c r="E156" s="103" t="s">
        <v>117</v>
      </c>
      <c r="F156" s="71">
        <v>40103731715</v>
      </c>
      <c r="G156" s="59">
        <v>10329.5</v>
      </c>
      <c r="H156" s="58">
        <v>1</v>
      </c>
      <c r="I156" s="58">
        <v>1</v>
      </c>
      <c r="J156" s="58">
        <v>1</v>
      </c>
      <c r="K156" s="58">
        <v>1</v>
      </c>
      <c r="L156" s="58"/>
      <c r="M156" s="54">
        <v>1</v>
      </c>
    </row>
    <row r="157" spans="1:13" ht="30" x14ac:dyDescent="0.25">
      <c r="A157" s="104">
        <v>82</v>
      </c>
      <c r="B157" s="97" t="s">
        <v>317</v>
      </c>
      <c r="C157" s="103" t="s">
        <v>51</v>
      </c>
      <c r="D157" s="58" t="s">
        <v>5</v>
      </c>
      <c r="E157" s="103" t="s">
        <v>125</v>
      </c>
      <c r="F157" s="71">
        <v>40003469216</v>
      </c>
      <c r="G157" s="59">
        <v>40466.47</v>
      </c>
      <c r="H157" s="58">
        <v>1</v>
      </c>
      <c r="I157" s="58">
        <v>1</v>
      </c>
      <c r="J157" s="58">
        <v>1</v>
      </c>
      <c r="K157" s="58">
        <v>1</v>
      </c>
      <c r="L157" s="58"/>
      <c r="M157" s="54">
        <v>1</v>
      </c>
    </row>
    <row r="158" spans="1:13" x14ac:dyDescent="0.25">
      <c r="G158" s="57">
        <f t="shared" ref="G158:L158" si="0">SUM(G2:G157)</f>
        <v>2075431.5600000005</v>
      </c>
      <c r="H158" s="54">
        <f t="shared" si="0"/>
        <v>137</v>
      </c>
      <c r="I158" s="54">
        <f t="shared" si="0"/>
        <v>148</v>
      </c>
      <c r="J158" s="54">
        <f t="shared" si="0"/>
        <v>130</v>
      </c>
      <c r="K158" s="54">
        <f t="shared" si="0"/>
        <v>98</v>
      </c>
      <c r="L158" s="54">
        <f t="shared" si="0"/>
        <v>74</v>
      </c>
      <c r="M158" s="54">
        <f>SUBTOTAL(9,M2:M157)</f>
        <v>156</v>
      </c>
    </row>
    <row r="160" spans="1:13" x14ac:dyDescent="0.25">
      <c r="G160" s="57">
        <f>SUBTOTAL(9,G9:G151)</f>
        <v>1862458.3600000006</v>
      </c>
    </row>
  </sheetData>
  <autoFilter ref="A1:L159"/>
  <mergeCells count="48">
    <mergeCell ref="B108:B109"/>
    <mergeCell ref="A108:A109"/>
    <mergeCell ref="B110:B111"/>
    <mergeCell ref="A110:A111"/>
    <mergeCell ref="B115:B130"/>
    <mergeCell ref="A115:A130"/>
    <mergeCell ref="B63:B69"/>
    <mergeCell ref="A63:A69"/>
    <mergeCell ref="B45:B49"/>
    <mergeCell ref="A45:A49"/>
    <mergeCell ref="B54:B55"/>
    <mergeCell ref="A54:A55"/>
    <mergeCell ref="B56:B58"/>
    <mergeCell ref="A56:A58"/>
    <mergeCell ref="B12:B17"/>
    <mergeCell ref="A12:A17"/>
    <mergeCell ref="B18:B24"/>
    <mergeCell ref="A18:A24"/>
    <mergeCell ref="A34:A38"/>
    <mergeCell ref="B34:B38"/>
    <mergeCell ref="B4:B6"/>
    <mergeCell ref="A4:A6"/>
    <mergeCell ref="B7:B9"/>
    <mergeCell ref="A7:A9"/>
    <mergeCell ref="B10:B11"/>
    <mergeCell ref="A10:A11"/>
    <mergeCell ref="B71:B73"/>
    <mergeCell ref="A71:A73"/>
    <mergeCell ref="A74:A78"/>
    <mergeCell ref="B74:B78"/>
    <mergeCell ref="B82:B84"/>
    <mergeCell ref="A82:A84"/>
    <mergeCell ref="B149:B152"/>
    <mergeCell ref="A149:A152"/>
    <mergeCell ref="B86:B87"/>
    <mergeCell ref="A86:A87"/>
    <mergeCell ref="B89:B90"/>
    <mergeCell ref="A89:A90"/>
    <mergeCell ref="B96:B97"/>
    <mergeCell ref="A96:A97"/>
    <mergeCell ref="B99:B100"/>
    <mergeCell ref="A99:A100"/>
    <mergeCell ref="B102:B107"/>
    <mergeCell ref="A102:A107"/>
    <mergeCell ref="B139:B140"/>
    <mergeCell ref="A139:A140"/>
    <mergeCell ref="B142:B145"/>
    <mergeCell ref="A142:A14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D37"/>
  <sheetViews>
    <sheetView workbookViewId="0">
      <selection activeCell="G28" sqref="G28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8" spans="1:4" ht="105.75" thickBot="1" x14ac:dyDescent="0.3">
      <c r="A28" s="7"/>
      <c r="B28" s="15" t="s">
        <v>107</v>
      </c>
      <c r="C28" s="15" t="s">
        <v>108</v>
      </c>
      <c r="D28" s="15" t="s">
        <v>49</v>
      </c>
    </row>
    <row r="29" spans="1:4" ht="15.75" thickTop="1" x14ac:dyDescent="0.25">
      <c r="A29" s="43" t="s">
        <v>100</v>
      </c>
      <c r="B29" s="43">
        <v>5</v>
      </c>
      <c r="C29" s="43">
        <v>1</v>
      </c>
      <c r="D29" s="43">
        <v>2</v>
      </c>
    </row>
    <row r="30" spans="1:4" x14ac:dyDescent="0.25">
      <c r="A30" s="33" t="s">
        <v>101</v>
      </c>
      <c r="B30" s="33">
        <v>15</v>
      </c>
      <c r="C30" s="33">
        <v>13</v>
      </c>
      <c r="D30" s="33">
        <v>4</v>
      </c>
    </row>
    <row r="31" spans="1:4" x14ac:dyDescent="0.25">
      <c r="A31" s="33" t="s">
        <v>102</v>
      </c>
      <c r="B31" s="33">
        <v>37</v>
      </c>
      <c r="C31" s="33">
        <v>8</v>
      </c>
      <c r="D31" s="33">
        <v>20</v>
      </c>
    </row>
    <row r="32" spans="1:4" x14ac:dyDescent="0.25">
      <c r="A32" s="33" t="s">
        <v>103</v>
      </c>
      <c r="B32" s="33">
        <v>107</v>
      </c>
      <c r="C32" s="33">
        <v>12</v>
      </c>
      <c r="D32" s="33">
        <v>56</v>
      </c>
    </row>
    <row r="33" spans="1:4" x14ac:dyDescent="0.25">
      <c r="A33" s="33" t="s">
        <v>104</v>
      </c>
      <c r="B33" s="33">
        <v>100</v>
      </c>
      <c r="C33" s="33">
        <v>12</v>
      </c>
      <c r="D33" s="33">
        <v>43</v>
      </c>
    </row>
    <row r="34" spans="1:4" x14ac:dyDescent="0.25">
      <c r="A34" s="33" t="s">
        <v>105</v>
      </c>
      <c r="B34" s="33">
        <v>104</v>
      </c>
      <c r="C34" s="33">
        <v>13</v>
      </c>
      <c r="D34" s="33">
        <v>38</v>
      </c>
    </row>
    <row r="35" spans="1:4" x14ac:dyDescent="0.25">
      <c r="A35" s="33" t="s">
        <v>106</v>
      </c>
      <c r="B35" s="33">
        <v>46</v>
      </c>
      <c r="C35" s="33">
        <v>11</v>
      </c>
      <c r="D35" s="33">
        <v>22</v>
      </c>
    </row>
    <row r="36" spans="1:4" x14ac:dyDescent="0.25">
      <c r="A36" s="32" t="s">
        <v>110</v>
      </c>
      <c r="B36" s="32">
        <v>66</v>
      </c>
      <c r="C36" s="32">
        <v>7</v>
      </c>
      <c r="D36" s="32">
        <v>29</v>
      </c>
    </row>
    <row r="37" spans="1:4" x14ac:dyDescent="0.25">
      <c r="A37" s="32" t="s">
        <v>149</v>
      </c>
      <c r="B37" s="32">
        <v>147</v>
      </c>
      <c r="C37" s="32">
        <v>9</v>
      </c>
      <c r="D37" s="32">
        <v>82</v>
      </c>
    </row>
  </sheetData>
  <conditionalFormatting sqref="D29:D37">
    <cfRule type="top10" dxfId="5" priority="1" percent="1" rank="10"/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29:C37">
    <cfRule type="top10" dxfId="4" priority="2" percent="1" rank="10"/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29:B37">
    <cfRule type="top10" dxfId="3" priority="3" percent="1" rank="10"/>
    <cfRule type="iconSet" priority="4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D37"/>
  <sheetViews>
    <sheetView workbookViewId="0">
      <selection activeCell="K28" sqref="K28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4" ht="105.75" thickBot="1" x14ac:dyDescent="0.3">
      <c r="A28" s="7"/>
      <c r="B28" s="15" t="s">
        <v>107</v>
      </c>
      <c r="C28" s="15" t="s">
        <v>108</v>
      </c>
      <c r="D28" s="15" t="s">
        <v>109</v>
      </c>
    </row>
    <row r="29" spans="1:4" ht="15.75" thickTop="1" x14ac:dyDescent="0.25">
      <c r="A29" s="43" t="s">
        <v>100</v>
      </c>
      <c r="B29" s="46">
        <v>5982</v>
      </c>
      <c r="C29" s="46">
        <v>795</v>
      </c>
      <c r="D29" s="46">
        <v>1129</v>
      </c>
    </row>
    <row r="30" spans="1:4" x14ac:dyDescent="0.25">
      <c r="A30" s="33" t="s">
        <v>101</v>
      </c>
      <c r="B30" s="58">
        <v>34540</v>
      </c>
      <c r="C30" s="58">
        <v>67065</v>
      </c>
      <c r="D30" s="58">
        <v>3629</v>
      </c>
    </row>
    <row r="31" spans="1:4" x14ac:dyDescent="0.25">
      <c r="A31" s="33" t="s">
        <v>102</v>
      </c>
      <c r="B31" s="58">
        <v>377898</v>
      </c>
      <c r="C31" s="58">
        <v>4548</v>
      </c>
      <c r="D31" s="58">
        <v>8499</v>
      </c>
    </row>
    <row r="32" spans="1:4" x14ac:dyDescent="0.25">
      <c r="A32" s="33" t="s">
        <v>103</v>
      </c>
      <c r="B32" s="58">
        <v>1078644</v>
      </c>
      <c r="C32" s="58">
        <v>94474</v>
      </c>
      <c r="D32" s="58">
        <v>9858</v>
      </c>
    </row>
    <row r="33" spans="1:4" x14ac:dyDescent="0.25">
      <c r="A33" s="33" t="s">
        <v>104</v>
      </c>
      <c r="B33" s="58">
        <v>1058952</v>
      </c>
      <c r="C33" s="58">
        <v>19275</v>
      </c>
      <c r="D33" s="58">
        <v>9627</v>
      </c>
    </row>
    <row r="34" spans="1:4" x14ac:dyDescent="0.25">
      <c r="A34" s="33" t="s">
        <v>105</v>
      </c>
      <c r="B34" s="58">
        <v>824017</v>
      </c>
      <c r="C34" s="58">
        <v>330713</v>
      </c>
      <c r="D34" s="58">
        <v>9869</v>
      </c>
    </row>
    <row r="35" spans="1:4" x14ac:dyDescent="0.25">
      <c r="A35" s="33" t="s">
        <v>106</v>
      </c>
      <c r="B35" s="58">
        <v>398281</v>
      </c>
      <c r="C35" s="58">
        <v>19754</v>
      </c>
      <c r="D35" s="58">
        <v>7334</v>
      </c>
    </row>
    <row r="36" spans="1:4" x14ac:dyDescent="0.25">
      <c r="A36" s="32" t="s">
        <v>110</v>
      </c>
      <c r="B36" s="85">
        <v>548749.01</v>
      </c>
      <c r="C36" s="85">
        <v>17317</v>
      </c>
      <c r="D36" s="85">
        <v>7754.33</v>
      </c>
    </row>
    <row r="37" spans="1:4" x14ac:dyDescent="0.25">
      <c r="A37" s="32" t="s">
        <v>149</v>
      </c>
      <c r="B37" s="85">
        <v>2061890</v>
      </c>
      <c r="C37" s="85">
        <v>13542</v>
      </c>
      <c r="D37" s="85">
        <v>13304</v>
      </c>
    </row>
  </sheetData>
  <conditionalFormatting sqref="D29:D37">
    <cfRule type="top10" dxfId="2" priority="5" percent="1" rank="10"/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29:C37">
    <cfRule type="top10" dxfId="1" priority="3" percent="1" rank="10"/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29:B37">
    <cfRule type="top10" dxfId="0" priority="1" percent="1" rank="10"/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2017-01-17T12:55:01Z</cp:lastPrinted>
  <dcterms:created xsi:type="dcterms:W3CDTF">2015-10-21T06:37:46Z</dcterms:created>
  <dcterms:modified xsi:type="dcterms:W3CDTF">2017-03-31T12:27:45Z</dcterms:modified>
</cp:coreProperties>
</file>