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Partika\"/>
    </mc:Choice>
  </mc:AlternateContent>
  <bookViews>
    <workbookView xWindow="0" yWindow="0" windowWidth="28800" windowHeight="12435" activeTab="2"/>
  </bookViews>
  <sheets>
    <sheet name="4_cet" sheetId="1" r:id="rId1"/>
    <sheet name="Salidzinajums" sheetId="2" r:id="rId2"/>
    <sheet name="Tabula" sheetId="3" r:id="rId3"/>
  </sheets>
  <definedNames>
    <definedName name="_xlnm._FilterDatabase" localSheetId="2" hidden="1">Tabula!$A$1:$L$114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L114" i="3"/>
  <c r="K114" i="3"/>
  <c r="J114" i="3"/>
  <c r="I114" i="3"/>
  <c r="H114" i="3"/>
  <c r="M114" i="3"/>
  <c r="G114" i="3"/>
  <c r="F17" i="2" l="1"/>
  <c r="E17" i="2"/>
  <c r="D17" i="2"/>
  <c r="C17" i="2"/>
  <c r="B17" i="2"/>
  <c r="F9" i="2"/>
  <c r="D9" i="2"/>
  <c r="F6" i="2"/>
  <c r="D6" i="2"/>
  <c r="F10" i="2" l="1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<sst xmlns="http://schemas.openxmlformats.org/spreadsheetml/2006/main" count="599" uniqueCount="332">
  <si>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</si>
  <si>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</si>
  <si>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</si>
  <si>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</si>
  <si>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</si>
  <si>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</si>
  <si>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</si>
  <si>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</si>
  <si>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</si>
  <si>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</si>
  <si>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</si>
  <si>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</si>
  <si>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</si>
  <si>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</si>
  <si>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</si>
  <si>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</si>
  <si>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</si>
  <si>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</si>
  <si>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</si>
  <si>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</si>
  <si>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</si>
  <si>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</si>
  <si>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</si>
  <si>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</si>
  <si>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</si>
  <si>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</si>
  <si>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</si>
  <si>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</si>
  <si>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</si>
  <si>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</si>
  <si>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</si>
  <si>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</si>
  <si>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</si>
  <si>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</si>
  <si>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</si>
  <si>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</si>
  <si>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</si>
  <si>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</si>
  <si>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</si>
  <si>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</si>
  <si>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</si>
  <si>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</si>
  <si>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</si>
  <si>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</si>
  <si>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</si>
  <si>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</si>
  <si>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Zaļais iepirkums</t>
  </si>
  <si>
    <t>Pavisam kopā:</t>
  </si>
  <si>
    <t>*) dati apkopoti no publicētā paziņojuma: „Informatīvs paziņojums par noslēgto līgumu”</t>
  </si>
  <si>
    <t>Zaļo iepirkumu pieaugums salīdzinājumā ar iepriekšējo ceturksni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</si>
  <si>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</si>
  <si>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</si>
  <si>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</si>
  <si>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</si>
  <si>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SIA "Almons"</t>
  </si>
  <si>
    <t>3.1.</t>
  </si>
  <si>
    <t>3.2.</t>
  </si>
  <si>
    <t>3.3.</t>
  </si>
  <si>
    <t>3.4.</t>
  </si>
  <si>
    <t>3.5.</t>
  </si>
  <si>
    <t>Rīgas 182.pirmsskolas izglītības iestāde</t>
  </si>
  <si>
    <t>Piens un piena produkti</t>
  </si>
  <si>
    <t>Dārzeņi, augļi, ogas un garšaugi</t>
  </si>
  <si>
    <t>15810000-9</t>
  </si>
  <si>
    <t>15500000-3</t>
  </si>
  <si>
    <t>15300000-1</t>
  </si>
  <si>
    <t>SIA NIMAKS</t>
  </si>
  <si>
    <t>Rīgas 4. pirmsskolas izglītības iestāde "Avotiņš "</t>
  </si>
  <si>
    <t>SIA Ambers 99</t>
  </si>
  <si>
    <t>Rīgas pirmsskolas izglītības iestāde "Imanta"</t>
  </si>
  <si>
    <t>SIA "Arhat"</t>
  </si>
  <si>
    <t>Rīgas 215. pirmsskolas izglītības iestāde</t>
  </si>
  <si>
    <t>SIA S.A.V.</t>
  </si>
  <si>
    <t>SIA "ASVO PLUS"</t>
  </si>
  <si>
    <t>SIA "S.A.V."</t>
  </si>
  <si>
    <t>Pārtikas produktu piegāde</t>
  </si>
  <si>
    <t>Rīgas pirmsskolas izglītības iestāde "Zvaniņš"</t>
  </si>
  <si>
    <t>SIA "Lanekss"</t>
  </si>
  <si>
    <t>SIA"Svit un K"</t>
  </si>
  <si>
    <t>15100000-9</t>
  </si>
  <si>
    <t>SIA "Lemūrs VG"</t>
  </si>
  <si>
    <t>03200000-3</t>
  </si>
  <si>
    <t>S.A.V.</t>
  </si>
  <si>
    <t>Dzirciema internātpamatskola</t>
  </si>
  <si>
    <t>Rīgas Lastādijas internātpamatskola</t>
  </si>
  <si>
    <t>Višķu pagasta pārvalde</t>
  </si>
  <si>
    <t>Višķu sociālās aprūpes centrs</t>
  </si>
  <si>
    <t>A/S Latgales Piens</t>
  </si>
  <si>
    <t>SIA ASVO PLUS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</si>
  <si>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</si>
  <si>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</si>
  <si>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</si>
  <si>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</si>
  <si>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</si>
  <si>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</si>
  <si>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</si>
  <si>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</si>
  <si>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</si>
  <si>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</si>
  <si>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</si>
  <si>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</si>
  <si>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</si>
  <si>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</si>
  <si>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</si>
  <si>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</si>
  <si>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</si>
  <si>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</si>
  <si>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</si>
  <si>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</si>
  <si>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</si>
  <si>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</si>
  <si>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</si>
  <si>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</si>
  <si>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</si>
  <si>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</si>
  <si>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</si>
  <si>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</si>
  <si>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</si>
  <si>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</si>
  <si>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</si>
  <si>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</si>
  <si>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</si>
  <si>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</si>
  <si>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</si>
  <si>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</si>
  <si>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</si>
  <si>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</si>
  <si>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** Pasūtītāju skaitu veido:</t>
  </si>
  <si>
    <t>Pārskatu kopsavilkums par vides kritēriju piemērošanu noslēgtajiem pārtikas produktu piegādes līgumiem 2015.gada 4.ceturksnis*</t>
  </si>
  <si>
    <t xml:space="preserve"> 4.ceturksnis</t>
  </si>
  <si>
    <t>2015.gada 4.ceturksnis</t>
  </si>
  <si>
    <t>2014.gada 4.ceturksnis</t>
  </si>
  <si>
    <t>Rīgas pirmsskolas izglītības iestāde "Pūcīte"</t>
  </si>
  <si>
    <t>Šane</t>
  </si>
  <si>
    <t>Rīgas 161.pirmsskolas izglītības iestāde</t>
  </si>
  <si>
    <t>SIA „S.A.V”</t>
  </si>
  <si>
    <t>Līvānu novada dome</t>
  </si>
  <si>
    <t>lauku platībās audzētas dārzeņu kultūras (kartupeļi u.c.)</t>
  </si>
  <si>
    <t>ZS "JAUNSTIKĀNI"</t>
  </si>
  <si>
    <t>ZS "CIELAVAS"</t>
  </si>
  <si>
    <t>ZS "LIEKNAS"</t>
  </si>
  <si>
    <t>Gulbenes novada dome</t>
  </si>
  <si>
    <t>Piena produktu piegāde Jaungulbenes pagasta izglītības iestādēm</t>
  </si>
  <si>
    <t>Maizes piegāde Jaungulbenes pagasta izglītības iestādēm</t>
  </si>
  <si>
    <t>Segtās platībās audzētu dārzeņu, svaigu augļu un ogu piegāde Jaungulbenes pagasta izglītības iestādēm</t>
  </si>
  <si>
    <t>Gaļas un gaļas produktu piegāde Jaungulbenes pagasta izglītības iestādēm</t>
  </si>
  <si>
    <t>Saldētu ogu, dārzeņu, zivju piegāde Jaungulbenes pagasta izglītības iestādēm</t>
  </si>
  <si>
    <t>Bakalejas preču piegāde Jaungulbenes pagasta izglītības iestādēm</t>
  </si>
  <si>
    <t>Dārzeņu piegāde Jaungulbenes pagasta izglītības iestādēm</t>
  </si>
  <si>
    <t>15200000-0</t>
  </si>
  <si>
    <t>Piensaimnieku kooperatīvā sabiedrība STRAUPE</t>
  </si>
  <si>
    <t>SIA "Madonas patērētāju biedrība"</t>
  </si>
  <si>
    <t>SIA "LIETAS MD"</t>
  </si>
  <si>
    <t>SIA "FOREVERS"</t>
  </si>
  <si>
    <t>AS "PREMIA FFL"</t>
  </si>
  <si>
    <t>SIA "Ažiņa komercfirma "Markets""</t>
  </si>
  <si>
    <t>Ligitas Zvirbules piemājas saimniecība "Avotiņi"</t>
  </si>
  <si>
    <t>SIA "SVIT un K"</t>
  </si>
  <si>
    <t xml:space="preserve">Rīgas 139.pirmsskolas izglītības iestāde </t>
  </si>
  <si>
    <t>SIA ARHAT</t>
  </si>
  <si>
    <t>Rīgas 272.pirmsskolas izglītības iestāde "Pērlīte"</t>
  </si>
  <si>
    <t>SIA "AMBERS 99"</t>
  </si>
  <si>
    <t>Ilūkstes Sadraudzības vidusskola</t>
  </si>
  <si>
    <t>Piens un piena produkti.</t>
  </si>
  <si>
    <t>Dārzeņi.</t>
  </si>
  <si>
    <t>Gaļa un gaļas pārstrādes produkti, vistas gaļas izstrādājumi.</t>
  </si>
  <si>
    <t>Maize un miltu izstrādājumi.</t>
  </si>
  <si>
    <t>Bakalejas preces, konservi un dažādi fasēti pārtikas produkti.</t>
  </si>
  <si>
    <t>Dārzeņi un augļi.</t>
  </si>
  <si>
    <t>Zivju produkti.</t>
  </si>
  <si>
    <t>Z.s. Mākoni</t>
  </si>
  <si>
    <t>SIA Rēzeknes gaļas kombināts</t>
  </si>
  <si>
    <t>A/S Latvijas Maiznieks</t>
  </si>
  <si>
    <t>SIA Junona  BEP</t>
  </si>
  <si>
    <t>Rīgas pirmsskolas izglītības iestāde " Sprīdītis"</t>
  </si>
  <si>
    <t>SIA "KAPPARIS'</t>
  </si>
  <si>
    <t>Rēzeknes pilsētas dome</t>
  </si>
  <si>
    <t>Dabīgās-naturālās sulas</t>
  </si>
  <si>
    <t>15320000-7</t>
  </si>
  <si>
    <t>ZS EŽI</t>
  </si>
  <si>
    <t>Rīgas 74.pirmsskolas izglītības iestāde</t>
  </si>
  <si>
    <t>Pārtikas produktu piegāde Rīgas 74.pii vajadzībām</t>
  </si>
  <si>
    <t>Kokneses novada dome</t>
  </si>
  <si>
    <t>Sezonas augļu un dārzeņu piegāde Kokneses novada pašvaldības izglītības iestāžu vajadzībām 2016.gadā</t>
  </si>
  <si>
    <t>KS "Mūsmāju dārzeņi"</t>
  </si>
  <si>
    <t>Rīgas 88.pirmsskolas izglītības iestāde</t>
  </si>
  <si>
    <t>SIA "Dagi"</t>
  </si>
  <si>
    <t>Pārtikas preču piegāde Rīgas pirmsskolas izglītības iestādes "Zvaniņš"vajadzībāma</t>
  </si>
  <si>
    <t>AS Rīgas piena kombināts</t>
  </si>
  <si>
    <t>Rīgas 42.pirmsskolas izglītības iestāde</t>
  </si>
  <si>
    <t>Pārtikas preču piegāde Rīgas 42.pirmsskolas izglītības iestādes vajadzībām</t>
  </si>
  <si>
    <t>Rīgas pirmsskolas izglītības iestāde "Mārdega"</t>
  </si>
  <si>
    <t>Pārtikas produktu piegāde RPII "Mārdega"</t>
  </si>
  <si>
    <t>SIA "DAGI"</t>
  </si>
  <si>
    <t>Rīgas 41.pirmsskolas izglītības iestāde</t>
  </si>
  <si>
    <t>pārtikas piegāde</t>
  </si>
  <si>
    <t>SIA "KAPPARIS"</t>
  </si>
  <si>
    <t>Rīgas 153. pirmsskolas izglītības iestāde</t>
  </si>
  <si>
    <t>Rīgas 266.pirmsskolas izglītības iestāde</t>
  </si>
  <si>
    <t>Pārtikas preču piegāde Rīgas 266.pirmsskolas izglītības iestādei.</t>
  </si>
  <si>
    <t>Rīgas pirmsskolas izglītības iestāde "Liepiņa"</t>
  </si>
  <si>
    <t>SIA ''Kapparis"</t>
  </si>
  <si>
    <t>Tumes vidusskola</t>
  </si>
  <si>
    <t>Pārtikas produkti</t>
  </si>
  <si>
    <t>15130000-8</t>
  </si>
  <si>
    <t>03221000-6</t>
  </si>
  <si>
    <t>15811100-7</t>
  </si>
  <si>
    <t>SIA SKRĪNE</t>
  </si>
  <si>
    <t>Z/s Tiečas</t>
  </si>
  <si>
    <t>SIA Lestenes Maiznīca</t>
  </si>
  <si>
    <t>A/S Tukuma Piens</t>
  </si>
  <si>
    <t>15890000-3</t>
  </si>
  <si>
    <t>15812100-4</t>
  </si>
  <si>
    <t>LPKS AUGĻU NAMS</t>
  </si>
  <si>
    <t>SIA LIETAS MD</t>
  </si>
  <si>
    <t>M.Austruma individuālais komercuzņēmums AMSA</t>
  </si>
  <si>
    <t>SIA DEKŠŅI</t>
  </si>
  <si>
    <t>Varakļānu novada pašvaldība</t>
  </si>
  <si>
    <t>Dārzeņu piegāde Varakļānu novada pašvaldības izglītības iestādēm</t>
  </si>
  <si>
    <t>Z/S Lukstiņmājas</t>
  </si>
  <si>
    <t>Gaļa un gaļas produkti</t>
  </si>
  <si>
    <t>Piena produkti</t>
  </si>
  <si>
    <t>Bakaleja, dažādi pārtikas produkti</t>
  </si>
  <si>
    <t>Dārzeņi, saknes</t>
  </si>
  <si>
    <t>Maize, konditoreja</t>
  </si>
  <si>
    <t>SIA "Skrīne"</t>
  </si>
  <si>
    <t>A/S "Tukuma piens"</t>
  </si>
  <si>
    <t>SIA "Kabuleti Fruit"</t>
  </si>
  <si>
    <t>Z/S "Tiečas"</t>
  </si>
  <si>
    <t>SIA "Lestenes Maiznīca"</t>
  </si>
  <si>
    <t>Rīgas pirmsskolas izglītības iestāde "Kamolītis"</t>
  </si>
  <si>
    <t>Rīgas 193.pirmsskolas izglītības iestāde</t>
  </si>
  <si>
    <t>Pārtikas preču piegādes</t>
  </si>
  <si>
    <t>SIA "Kapparis"</t>
  </si>
  <si>
    <t>Rīgas 170.pirmsskolas izglītības iestāde</t>
  </si>
  <si>
    <t>A/S Roga-agro</t>
  </si>
  <si>
    <t>SIA Kapparis</t>
  </si>
  <si>
    <t>Stelpes pamatskola</t>
  </si>
  <si>
    <t>Pārtikas produktu piegāde Stelpes pamatskolai</t>
  </si>
  <si>
    <t>03212100-1</t>
  </si>
  <si>
    <t>KABULETI FRUIT SIA</t>
  </si>
  <si>
    <t>LAKI FRUIT SIA</t>
  </si>
  <si>
    <t>BAJARDS SIA</t>
  </si>
  <si>
    <t>03220000-9</t>
  </si>
  <si>
    <t>Valles vidusskola</t>
  </si>
  <si>
    <t>Pārtikas iepirkumi. Maize un tās izstrādājumi</t>
  </si>
  <si>
    <t>Pārtikas iepirkumi. Piens, piena produkti</t>
  </si>
  <si>
    <t>Pārtikas iepirkumi. Gaļa, gaļas produkti</t>
  </si>
  <si>
    <t xml:space="preserve">Pārtikas iepirkumi.Dārzeņi un saistītie produkti sezonas </t>
  </si>
  <si>
    <t>Pārtikas iepirkumi. Augļi un saistītie produkti sezonas periodā</t>
  </si>
  <si>
    <t>SIA Kabuleti Fruit</t>
  </si>
  <si>
    <t>SIA Aizkraukles Sabiedrība</t>
  </si>
  <si>
    <t>SIA Bajards</t>
  </si>
  <si>
    <t>Pārtikas iepirkumi. Dārzeņi, augļi un saistītie produkti nesezonas periodā</t>
  </si>
  <si>
    <t>Pārtikas iepirkumi. Saldētā produkcija</t>
  </si>
  <si>
    <t>Pārtikas iepirkumi. Bakaleja</t>
  </si>
  <si>
    <t>Pārtikas iepirkumi. Kartupeļi</t>
  </si>
  <si>
    <t>Pārtikas iepirkumi. Svaigas zivju filejas</t>
  </si>
  <si>
    <t>Rīgas pirmsskolas izglītības iestāde "Mārītes"</t>
  </si>
  <si>
    <t>SIA ''Vilana"</t>
  </si>
  <si>
    <t>Ilūkstes novada Eglaines pamatskola</t>
  </si>
  <si>
    <t>Maize un tās izstrādājumi</t>
  </si>
  <si>
    <t>Piens, piena produkti</t>
  </si>
  <si>
    <t>Gaļa, gaļas produkti</t>
  </si>
  <si>
    <t>Dārzeņi un garšaugi</t>
  </si>
  <si>
    <t>Augļi un ogas</t>
  </si>
  <si>
    <t>SIA Dona</t>
  </si>
  <si>
    <t>A/S "Latgales piens"</t>
  </si>
  <si>
    <t>SIA "JUNONA BEP"</t>
  </si>
  <si>
    <t>Saldēta produkcija</t>
  </si>
  <si>
    <t>Bakaleja</t>
  </si>
  <si>
    <t>Kartupeļi</t>
  </si>
  <si>
    <t>15600000-4</t>
  </si>
  <si>
    <t>03210000-6</t>
  </si>
  <si>
    <t>SIA "Antaris"</t>
  </si>
  <si>
    <t>P/S Sandra Samoviča</t>
  </si>
  <si>
    <t>pārtikas preču piegāde</t>
  </si>
  <si>
    <t>Rīgas 208.pirmsskolas izglītības iestāde</t>
  </si>
  <si>
    <t>Pārtikas piegādes</t>
  </si>
  <si>
    <t>15800000-6</t>
  </si>
  <si>
    <t>SIA ''Ambers 99"</t>
  </si>
  <si>
    <t xml:space="preserve">Rīgas 275.pirmsskolas izglītības iestāde </t>
  </si>
  <si>
    <t>Pārtikas preču piegādes līgums</t>
  </si>
  <si>
    <t>Rīgas pirmsskolas izglītības iestāde "Madariņa"</t>
  </si>
  <si>
    <t>Vecu ļaužu un invalīdu pansionāts,,ATVASARA,,</t>
  </si>
  <si>
    <t>MAIZE</t>
  </si>
  <si>
    <t>PIENS</t>
  </si>
  <si>
    <t>GAĻA</t>
  </si>
  <si>
    <t>DĀRZEŅI,AUGĻI,SALDĒTA PRODUKCIJA</t>
  </si>
  <si>
    <t>BAKALEJA</t>
  </si>
  <si>
    <t>KARTUPEĻI</t>
  </si>
  <si>
    <t>AS LATVIJAS MAIZNIEKS</t>
  </si>
  <si>
    <t>AS RĪGAS PIENA KOMBINĀTS</t>
  </si>
  <si>
    <t>SIA ,,BAJARDS,,</t>
  </si>
  <si>
    <t>SIA ,,KABULETI FRUIT,,</t>
  </si>
  <si>
    <t>SIA ,,FUTURUS FOOD,,</t>
  </si>
  <si>
    <t>ZS BALTIŅI</t>
  </si>
  <si>
    <t>Rīgas 7. pirmsskolas izglītības iestāde</t>
  </si>
  <si>
    <t>SIA"ASVO PLUS"</t>
  </si>
  <si>
    <t>Cūkgaļa un gaļas produkti</t>
  </si>
  <si>
    <t>AS "LATGALES BEKONS"</t>
  </si>
  <si>
    <t>Maize un konditorejas izstrādājumi</t>
  </si>
  <si>
    <t>Dārzeņi</t>
  </si>
  <si>
    <t>SIA Vecā Maiznīca</t>
  </si>
  <si>
    <t>ZS "Jaunbirzesi"</t>
  </si>
  <si>
    <t>ZS "Ceriņi"</t>
  </si>
  <si>
    <t>Irlavas vidusskola</t>
  </si>
  <si>
    <t>Aija Veinberga</t>
  </si>
  <si>
    <t>Tukuma internātpamatskola</t>
  </si>
  <si>
    <t>Piena un piena produkti</t>
  </si>
  <si>
    <t>Maize un konditoreja</t>
  </si>
  <si>
    <t>Gaļas un gaļas izstrādes produkti</t>
  </si>
  <si>
    <t>Lauku platībās audzētās darzeņu kultūras</t>
  </si>
  <si>
    <t>Svaigie augļi</t>
  </si>
  <si>
    <t>15110000-2</t>
  </si>
  <si>
    <t>03222300-6</t>
  </si>
  <si>
    <t>A/S Tukuma piens</t>
  </si>
  <si>
    <t>SIA Skrīne</t>
  </si>
  <si>
    <t>Z/S Tiečas</t>
  </si>
  <si>
    <t>LPKS Augļu Nams</t>
  </si>
  <si>
    <t>Sald\etie produkti un zivis</t>
  </si>
  <si>
    <t>Bakalejas preces</t>
  </si>
  <si>
    <t>15331100-8</t>
  </si>
  <si>
    <t>A/S Premia FFL</t>
  </si>
  <si>
    <t>SIA Dekšņi</t>
  </si>
  <si>
    <t>Pārtikas preču puegāde</t>
  </si>
  <si>
    <t>52.</t>
  </si>
  <si>
    <t>53.</t>
  </si>
  <si>
    <t>54.</t>
  </si>
  <si>
    <t>55.</t>
  </si>
  <si>
    <t>56.</t>
  </si>
  <si>
    <t>Pārtikas produktu piegādes līgumu kopējā līgumcena 2015.gada ceturtajā ceturksnī, salīdzinot ar 2014.gada ceturto ceturksni, palielinājusies par 15811,0%, jeb 159 reizes.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</si>
</sst>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right" wrapText="1"/>
    </xf>
    <xf numFmtId="9" fontId="0" fillId="0" borderId="15" xfId="0" applyNumberFormat="1" applyBorder="1"/>
    <xf numFmtId="0" fontId="0" fillId="0" borderId="10" xfId="0" applyBorder="1" applyAlignment="1">
      <alignment wrapText="1"/>
    </xf>
    <xf numFmtId="9" fontId="0" fillId="0" borderId="10" xfId="0" applyNumberFormat="1" applyBorder="1"/>
    <xf numFmtId="0" fontId="0" fillId="0" borderId="14" xfId="0" applyBorder="1" applyAlignment="1">
      <alignment wrapText="1"/>
    </xf>
    <xf numFmtId="9" fontId="0" fillId="0" borderId="14" xfId="0" applyNumberFormat="1" applyBorder="1"/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 applyAlignment="1">
      <alignment horizontal="right"/>
    </xf>
    <xf numFmtId="9" fontId="3" fillId="0" borderId="23" xfId="0" applyNumberFormat="1" applyFont="1" applyBorder="1"/>
    <xf numFmtId="0" fontId="0" fillId="0" borderId="0" xfId="0" applyBorder="1"/>
    <xf numFmtId="9" fontId="3" fillId="0" borderId="0" xfId="0" applyNumberFormat="1" applyFont="1" applyBorder="1"/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3" fontId="0" fillId="0" borderId="26" xfId="0" applyNumberFormat="1" applyBorder="1"/>
    <xf numFmtId="0" fontId="0" fillId="3" borderId="14" xfId="0" applyFill="1" applyBorder="1"/>
    <xf numFmtId="3" fontId="0" fillId="0" borderId="14" xfId="0" applyNumberFormat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" fontId="0" fillId="0" borderId="10" xfId="0" applyNumberFormat="1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24" xfId="0" applyFill="1" applyBorder="1"/>
    <xf numFmtId="0" fontId="0" fillId="4" borderId="10" xfId="0" applyFill="1" applyBorder="1"/>
    <xf numFmtId="3" fontId="0" fillId="4" borderId="26" xfId="0" applyNumberFormat="1" applyFill="1" applyBorder="1"/>
    <xf numFmtId="0" fontId="0" fillId="4" borderId="15" xfId="0" applyFill="1" applyBorder="1"/>
    <xf numFmtId="0" fontId="0" fillId="0" borderId="14" xfId="0" applyBorder="1" applyAlignment="1">
      <alignment horizontal="right"/>
    </xf>
    <xf numFmtId="0" fontId="0" fillId="4" borderId="18" xfId="0" applyFill="1" applyBorder="1"/>
    <xf numFmtId="0" fontId="0" fillId="4" borderId="14" xfId="0" applyFill="1" applyBorder="1"/>
    <xf numFmtId="3" fontId="0" fillId="4" borderId="14" xfId="0" applyNumberFormat="1" applyFill="1" applyBorder="1"/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 applyAlignment="1">
      <alignment wrapText="1"/>
    </xf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0" borderId="10" xfId="0" applyNumberFormat="1" applyBorder="1" applyAlignment="1">
      <alignment horizontal="right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horizontal="right"/>
    </xf>
    <xf numFmtId="3" fontId="0" fillId="0" borderId="0" xfId="0" applyNumberFormat="1" applyAlignment="1"/>
    <xf numFmtId="4" fontId="0" fillId="4" borderId="10" xfId="0" applyNumberFormat="1" applyFill="1" applyBorder="1"/>
    <xf numFmtId="3" fontId="0" fillId="4" borderId="0" xfId="0" applyNumberFormat="1" applyFill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3" fontId="0" fillId="0" borderId="10" xfId="0" applyNumberFormat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3" fontId="0" fillId="4" borderId="4" xfId="0" applyNumberFormat="1" applyFill="1" applyBorder="1" applyAlignment="1">
      <alignment horizontal="left" wrapText="1"/>
    </xf>
    <xf numFmtId="3" fontId="0" fillId="4" borderId="5" xfId="0" applyNumberFormat="1" applyFill="1" applyBorder="1" applyAlignment="1">
      <alignment horizontal="left" wrapText="1"/>
    </xf>
    <xf numFmtId="3" fontId="0" fillId="4" borderId="6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0" fillId="4" borderId="10" xfId="0" applyNumberFormat="1" applyFill="1" applyBorder="1" applyAlignment="1">
      <alignment horizontal="left" wrapText="1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opLeftCell="A85" workbookViewId="0">
      <selection activeCell="I23" sqref="I23"/>
    </sheetView>
  </sheetViews>
  <sheetFormatPr defaultRowHeight="15" x14ac:dyDescent="0.25"/>
  <cols>
    <col min="1" max="1" width="4.125" customWidth="1"/>
    <col min="2" max="2" width="11.625" customWidth="1"/>
    <col min="3" max="3" width="18.375" customWidth="1"/>
    <col min="4" max="4" width="18.75" customWidth="1"/>
    <col min="5" max="5" width="7.375" customWidth="1"/>
    <col min="6" max="6" width="13.625" customWidth="1"/>
    <col min="7" max="7" width="13.125" customWidth="1"/>
    <col min="9" max="9" width="65.375" customWidth="1"/>
    <col min="10" max="10" width="11.625" customWidth="1"/>
    <col min="13" max="13" width="10" bestFit="1" customWidth="1"/>
    <col min="256" max="256" width="4.125" customWidth="1"/>
    <col min="257" max="257" width="11.625" customWidth="1"/>
    <col min="258" max="258" width="18.375" customWidth="1"/>
    <col min="259" max="259" width="18.75" customWidth="1"/>
    <col min="260" max="260" width="7.375" customWidth="1"/>
    <col min="261" max="261" width="13.625" customWidth="1"/>
    <col min="262" max="262" width="13.125" customWidth="1"/>
    <col min="264" max="264" width="65.375" customWidth="1"/>
    <col min="512" max="512" width="4.125" customWidth="1"/>
    <col min="513" max="513" width="11.625" customWidth="1"/>
    <col min="514" max="514" width="18.375" customWidth="1"/>
    <col min="515" max="515" width="18.75" customWidth="1"/>
    <col min="516" max="516" width="7.375" customWidth="1"/>
    <col min="517" max="517" width="13.625" customWidth="1"/>
    <col min="518" max="518" width="13.125" customWidth="1"/>
    <col min="520" max="520" width="65.375" customWidth="1"/>
    <col min="768" max="768" width="4.125" customWidth="1"/>
    <col min="769" max="769" width="11.625" customWidth="1"/>
    <col min="770" max="770" width="18.375" customWidth="1"/>
    <col min="771" max="771" width="18.75" customWidth="1"/>
    <col min="772" max="772" width="7.375" customWidth="1"/>
    <col min="773" max="773" width="13.625" customWidth="1"/>
    <col min="774" max="774" width="13.125" customWidth="1"/>
    <col min="776" max="776" width="65.375" customWidth="1"/>
    <col min="1024" max="1024" width="4.125" customWidth="1"/>
    <col min="1025" max="1025" width="11.625" customWidth="1"/>
    <col min="1026" max="1026" width="18.375" customWidth="1"/>
    <col min="1027" max="1027" width="18.75" customWidth="1"/>
    <col min="1028" max="1028" width="7.375" customWidth="1"/>
    <col min="1029" max="1029" width="13.625" customWidth="1"/>
    <col min="1030" max="1030" width="13.125" customWidth="1"/>
    <col min="1032" max="1032" width="65.375" customWidth="1"/>
    <col min="1280" max="1280" width="4.125" customWidth="1"/>
    <col min="1281" max="1281" width="11.625" customWidth="1"/>
    <col min="1282" max="1282" width="18.375" customWidth="1"/>
    <col min="1283" max="1283" width="18.75" customWidth="1"/>
    <col min="1284" max="1284" width="7.375" customWidth="1"/>
    <col min="1285" max="1285" width="13.625" customWidth="1"/>
    <col min="1286" max="1286" width="13.125" customWidth="1"/>
    <col min="1288" max="1288" width="65.375" customWidth="1"/>
    <col min="1536" max="1536" width="4.125" customWidth="1"/>
    <col min="1537" max="1537" width="11.625" customWidth="1"/>
    <col min="1538" max="1538" width="18.375" customWidth="1"/>
    <col min="1539" max="1539" width="18.75" customWidth="1"/>
    <col min="1540" max="1540" width="7.375" customWidth="1"/>
    <col min="1541" max="1541" width="13.625" customWidth="1"/>
    <col min="1542" max="1542" width="13.125" customWidth="1"/>
    <col min="1544" max="1544" width="65.375" customWidth="1"/>
    <col min="1792" max="1792" width="4.125" customWidth="1"/>
    <col min="1793" max="1793" width="11.625" customWidth="1"/>
    <col min="1794" max="1794" width="18.375" customWidth="1"/>
    <col min="1795" max="1795" width="18.75" customWidth="1"/>
    <col min="1796" max="1796" width="7.375" customWidth="1"/>
    <col min="1797" max="1797" width="13.625" customWidth="1"/>
    <col min="1798" max="1798" width="13.125" customWidth="1"/>
    <col min="1800" max="1800" width="65.375" customWidth="1"/>
    <col min="2048" max="2048" width="4.125" customWidth="1"/>
    <col min="2049" max="2049" width="11.625" customWidth="1"/>
    <col min="2050" max="2050" width="18.375" customWidth="1"/>
    <col min="2051" max="2051" width="18.75" customWidth="1"/>
    <col min="2052" max="2052" width="7.375" customWidth="1"/>
    <col min="2053" max="2053" width="13.625" customWidth="1"/>
    <col min="2054" max="2054" width="13.125" customWidth="1"/>
    <col min="2056" max="2056" width="65.375" customWidth="1"/>
    <col min="2304" max="2304" width="4.125" customWidth="1"/>
    <col min="2305" max="2305" width="11.625" customWidth="1"/>
    <col min="2306" max="2306" width="18.375" customWidth="1"/>
    <col min="2307" max="2307" width="18.75" customWidth="1"/>
    <col min="2308" max="2308" width="7.375" customWidth="1"/>
    <col min="2309" max="2309" width="13.625" customWidth="1"/>
    <col min="2310" max="2310" width="13.125" customWidth="1"/>
    <col min="2312" max="2312" width="65.375" customWidth="1"/>
    <col min="2560" max="2560" width="4.125" customWidth="1"/>
    <col min="2561" max="2561" width="11.625" customWidth="1"/>
    <col min="2562" max="2562" width="18.375" customWidth="1"/>
    <col min="2563" max="2563" width="18.75" customWidth="1"/>
    <col min="2564" max="2564" width="7.375" customWidth="1"/>
    <col min="2565" max="2565" width="13.625" customWidth="1"/>
    <col min="2566" max="2566" width="13.125" customWidth="1"/>
    <col min="2568" max="2568" width="65.375" customWidth="1"/>
    <col min="2816" max="2816" width="4.125" customWidth="1"/>
    <col min="2817" max="2817" width="11.625" customWidth="1"/>
    <col min="2818" max="2818" width="18.375" customWidth="1"/>
    <col min="2819" max="2819" width="18.75" customWidth="1"/>
    <col min="2820" max="2820" width="7.375" customWidth="1"/>
    <col min="2821" max="2821" width="13.625" customWidth="1"/>
    <col min="2822" max="2822" width="13.125" customWidth="1"/>
    <col min="2824" max="2824" width="65.375" customWidth="1"/>
    <col min="3072" max="3072" width="4.125" customWidth="1"/>
    <col min="3073" max="3073" width="11.625" customWidth="1"/>
    <col min="3074" max="3074" width="18.375" customWidth="1"/>
    <col min="3075" max="3075" width="18.75" customWidth="1"/>
    <col min="3076" max="3076" width="7.375" customWidth="1"/>
    <col min="3077" max="3077" width="13.625" customWidth="1"/>
    <col min="3078" max="3078" width="13.125" customWidth="1"/>
    <col min="3080" max="3080" width="65.375" customWidth="1"/>
    <col min="3328" max="3328" width="4.125" customWidth="1"/>
    <col min="3329" max="3329" width="11.625" customWidth="1"/>
    <col min="3330" max="3330" width="18.375" customWidth="1"/>
    <col min="3331" max="3331" width="18.75" customWidth="1"/>
    <col min="3332" max="3332" width="7.375" customWidth="1"/>
    <col min="3333" max="3333" width="13.625" customWidth="1"/>
    <col min="3334" max="3334" width="13.125" customWidth="1"/>
    <col min="3336" max="3336" width="65.375" customWidth="1"/>
    <col min="3584" max="3584" width="4.125" customWidth="1"/>
    <col min="3585" max="3585" width="11.625" customWidth="1"/>
    <col min="3586" max="3586" width="18.375" customWidth="1"/>
    <col min="3587" max="3587" width="18.75" customWidth="1"/>
    <col min="3588" max="3588" width="7.375" customWidth="1"/>
    <col min="3589" max="3589" width="13.625" customWidth="1"/>
    <col min="3590" max="3590" width="13.125" customWidth="1"/>
    <col min="3592" max="3592" width="65.375" customWidth="1"/>
    <col min="3840" max="3840" width="4.125" customWidth="1"/>
    <col min="3841" max="3841" width="11.625" customWidth="1"/>
    <col min="3842" max="3842" width="18.375" customWidth="1"/>
    <col min="3843" max="3843" width="18.75" customWidth="1"/>
    <col min="3844" max="3844" width="7.375" customWidth="1"/>
    <col min="3845" max="3845" width="13.625" customWidth="1"/>
    <col min="3846" max="3846" width="13.125" customWidth="1"/>
    <col min="3848" max="3848" width="65.375" customWidth="1"/>
    <col min="4096" max="4096" width="4.125" customWidth="1"/>
    <col min="4097" max="4097" width="11.625" customWidth="1"/>
    <col min="4098" max="4098" width="18.375" customWidth="1"/>
    <col min="4099" max="4099" width="18.75" customWidth="1"/>
    <col min="4100" max="4100" width="7.375" customWidth="1"/>
    <col min="4101" max="4101" width="13.625" customWidth="1"/>
    <col min="4102" max="4102" width="13.125" customWidth="1"/>
    <col min="4104" max="4104" width="65.375" customWidth="1"/>
    <col min="4352" max="4352" width="4.125" customWidth="1"/>
    <col min="4353" max="4353" width="11.625" customWidth="1"/>
    <col min="4354" max="4354" width="18.375" customWidth="1"/>
    <col min="4355" max="4355" width="18.75" customWidth="1"/>
    <col min="4356" max="4356" width="7.375" customWidth="1"/>
    <col min="4357" max="4357" width="13.625" customWidth="1"/>
    <col min="4358" max="4358" width="13.125" customWidth="1"/>
    <col min="4360" max="4360" width="65.375" customWidth="1"/>
    <col min="4608" max="4608" width="4.125" customWidth="1"/>
    <col min="4609" max="4609" width="11.625" customWidth="1"/>
    <col min="4610" max="4610" width="18.375" customWidth="1"/>
    <col min="4611" max="4611" width="18.75" customWidth="1"/>
    <col min="4612" max="4612" width="7.375" customWidth="1"/>
    <col min="4613" max="4613" width="13.625" customWidth="1"/>
    <col min="4614" max="4614" width="13.125" customWidth="1"/>
    <col min="4616" max="4616" width="65.375" customWidth="1"/>
    <col min="4864" max="4864" width="4.125" customWidth="1"/>
    <col min="4865" max="4865" width="11.625" customWidth="1"/>
    <col min="4866" max="4866" width="18.375" customWidth="1"/>
    <col min="4867" max="4867" width="18.75" customWidth="1"/>
    <col min="4868" max="4868" width="7.375" customWidth="1"/>
    <col min="4869" max="4869" width="13.625" customWidth="1"/>
    <col min="4870" max="4870" width="13.125" customWidth="1"/>
    <col min="4872" max="4872" width="65.375" customWidth="1"/>
    <col min="5120" max="5120" width="4.125" customWidth="1"/>
    <col min="5121" max="5121" width="11.625" customWidth="1"/>
    <col min="5122" max="5122" width="18.375" customWidth="1"/>
    <col min="5123" max="5123" width="18.75" customWidth="1"/>
    <col min="5124" max="5124" width="7.375" customWidth="1"/>
    <col min="5125" max="5125" width="13.625" customWidth="1"/>
    <col min="5126" max="5126" width="13.125" customWidth="1"/>
    <col min="5128" max="5128" width="65.375" customWidth="1"/>
    <col min="5376" max="5376" width="4.125" customWidth="1"/>
    <col min="5377" max="5377" width="11.625" customWidth="1"/>
    <col min="5378" max="5378" width="18.375" customWidth="1"/>
    <col min="5379" max="5379" width="18.75" customWidth="1"/>
    <col min="5380" max="5380" width="7.375" customWidth="1"/>
    <col min="5381" max="5381" width="13.625" customWidth="1"/>
    <col min="5382" max="5382" width="13.125" customWidth="1"/>
    <col min="5384" max="5384" width="65.375" customWidth="1"/>
    <col min="5632" max="5632" width="4.125" customWidth="1"/>
    <col min="5633" max="5633" width="11.625" customWidth="1"/>
    <col min="5634" max="5634" width="18.375" customWidth="1"/>
    <col min="5635" max="5635" width="18.75" customWidth="1"/>
    <col min="5636" max="5636" width="7.375" customWidth="1"/>
    <col min="5637" max="5637" width="13.625" customWidth="1"/>
    <col min="5638" max="5638" width="13.125" customWidth="1"/>
    <col min="5640" max="5640" width="65.375" customWidth="1"/>
    <col min="5888" max="5888" width="4.125" customWidth="1"/>
    <col min="5889" max="5889" width="11.625" customWidth="1"/>
    <col min="5890" max="5890" width="18.375" customWidth="1"/>
    <col min="5891" max="5891" width="18.75" customWidth="1"/>
    <col min="5892" max="5892" width="7.375" customWidth="1"/>
    <col min="5893" max="5893" width="13.625" customWidth="1"/>
    <col min="5894" max="5894" width="13.125" customWidth="1"/>
    <col min="5896" max="5896" width="65.375" customWidth="1"/>
    <col min="6144" max="6144" width="4.125" customWidth="1"/>
    <col min="6145" max="6145" width="11.625" customWidth="1"/>
    <col min="6146" max="6146" width="18.375" customWidth="1"/>
    <col min="6147" max="6147" width="18.75" customWidth="1"/>
    <col min="6148" max="6148" width="7.375" customWidth="1"/>
    <col min="6149" max="6149" width="13.625" customWidth="1"/>
    <col min="6150" max="6150" width="13.125" customWidth="1"/>
    <col min="6152" max="6152" width="65.375" customWidth="1"/>
    <col min="6400" max="6400" width="4.125" customWidth="1"/>
    <col min="6401" max="6401" width="11.625" customWidth="1"/>
    <col min="6402" max="6402" width="18.375" customWidth="1"/>
    <col min="6403" max="6403" width="18.75" customWidth="1"/>
    <col min="6404" max="6404" width="7.375" customWidth="1"/>
    <col min="6405" max="6405" width="13.625" customWidth="1"/>
    <col min="6406" max="6406" width="13.125" customWidth="1"/>
    <col min="6408" max="6408" width="65.375" customWidth="1"/>
    <col min="6656" max="6656" width="4.125" customWidth="1"/>
    <col min="6657" max="6657" width="11.625" customWidth="1"/>
    <col min="6658" max="6658" width="18.375" customWidth="1"/>
    <col min="6659" max="6659" width="18.75" customWidth="1"/>
    <col min="6660" max="6660" width="7.375" customWidth="1"/>
    <col min="6661" max="6661" width="13.625" customWidth="1"/>
    <col min="6662" max="6662" width="13.125" customWidth="1"/>
    <col min="6664" max="6664" width="65.375" customWidth="1"/>
    <col min="6912" max="6912" width="4.125" customWidth="1"/>
    <col min="6913" max="6913" width="11.625" customWidth="1"/>
    <col min="6914" max="6914" width="18.375" customWidth="1"/>
    <col min="6915" max="6915" width="18.75" customWidth="1"/>
    <col min="6916" max="6916" width="7.375" customWidth="1"/>
    <col min="6917" max="6917" width="13.625" customWidth="1"/>
    <col min="6918" max="6918" width="13.125" customWidth="1"/>
    <col min="6920" max="6920" width="65.375" customWidth="1"/>
    <col min="7168" max="7168" width="4.125" customWidth="1"/>
    <col min="7169" max="7169" width="11.625" customWidth="1"/>
    <col min="7170" max="7170" width="18.375" customWidth="1"/>
    <col min="7171" max="7171" width="18.75" customWidth="1"/>
    <col min="7172" max="7172" width="7.375" customWidth="1"/>
    <col min="7173" max="7173" width="13.625" customWidth="1"/>
    <col min="7174" max="7174" width="13.125" customWidth="1"/>
    <col min="7176" max="7176" width="65.375" customWidth="1"/>
    <col min="7424" max="7424" width="4.125" customWidth="1"/>
    <col min="7425" max="7425" width="11.625" customWidth="1"/>
    <col min="7426" max="7426" width="18.375" customWidth="1"/>
    <col min="7427" max="7427" width="18.75" customWidth="1"/>
    <col min="7428" max="7428" width="7.375" customWidth="1"/>
    <col min="7429" max="7429" width="13.625" customWidth="1"/>
    <col min="7430" max="7430" width="13.125" customWidth="1"/>
    <col min="7432" max="7432" width="65.375" customWidth="1"/>
    <col min="7680" max="7680" width="4.125" customWidth="1"/>
    <col min="7681" max="7681" width="11.625" customWidth="1"/>
    <col min="7682" max="7682" width="18.375" customWidth="1"/>
    <col min="7683" max="7683" width="18.75" customWidth="1"/>
    <col min="7684" max="7684" width="7.375" customWidth="1"/>
    <col min="7685" max="7685" width="13.625" customWidth="1"/>
    <col min="7686" max="7686" width="13.125" customWidth="1"/>
    <col min="7688" max="7688" width="65.375" customWidth="1"/>
    <col min="7936" max="7936" width="4.125" customWidth="1"/>
    <col min="7937" max="7937" width="11.625" customWidth="1"/>
    <col min="7938" max="7938" width="18.375" customWidth="1"/>
    <col min="7939" max="7939" width="18.75" customWidth="1"/>
    <col min="7940" max="7940" width="7.375" customWidth="1"/>
    <col min="7941" max="7941" width="13.625" customWidth="1"/>
    <col min="7942" max="7942" width="13.125" customWidth="1"/>
    <col min="7944" max="7944" width="65.375" customWidth="1"/>
    <col min="8192" max="8192" width="4.125" customWidth="1"/>
    <col min="8193" max="8193" width="11.625" customWidth="1"/>
    <col min="8194" max="8194" width="18.375" customWidth="1"/>
    <col min="8195" max="8195" width="18.75" customWidth="1"/>
    <col min="8196" max="8196" width="7.375" customWidth="1"/>
    <col min="8197" max="8197" width="13.625" customWidth="1"/>
    <col min="8198" max="8198" width="13.125" customWidth="1"/>
    <col min="8200" max="8200" width="65.375" customWidth="1"/>
    <col min="8448" max="8448" width="4.125" customWidth="1"/>
    <col min="8449" max="8449" width="11.625" customWidth="1"/>
    <col min="8450" max="8450" width="18.375" customWidth="1"/>
    <col min="8451" max="8451" width="18.75" customWidth="1"/>
    <col min="8452" max="8452" width="7.375" customWidth="1"/>
    <col min="8453" max="8453" width="13.625" customWidth="1"/>
    <col min="8454" max="8454" width="13.125" customWidth="1"/>
    <col min="8456" max="8456" width="65.375" customWidth="1"/>
    <col min="8704" max="8704" width="4.125" customWidth="1"/>
    <col min="8705" max="8705" width="11.625" customWidth="1"/>
    <col min="8706" max="8706" width="18.375" customWidth="1"/>
    <col min="8707" max="8707" width="18.75" customWidth="1"/>
    <col min="8708" max="8708" width="7.375" customWidth="1"/>
    <col min="8709" max="8709" width="13.625" customWidth="1"/>
    <col min="8710" max="8710" width="13.125" customWidth="1"/>
    <col min="8712" max="8712" width="65.375" customWidth="1"/>
    <col min="8960" max="8960" width="4.125" customWidth="1"/>
    <col min="8961" max="8961" width="11.625" customWidth="1"/>
    <col min="8962" max="8962" width="18.375" customWidth="1"/>
    <col min="8963" max="8963" width="18.75" customWidth="1"/>
    <col min="8964" max="8964" width="7.375" customWidth="1"/>
    <col min="8965" max="8965" width="13.625" customWidth="1"/>
    <col min="8966" max="8966" width="13.125" customWidth="1"/>
    <col min="8968" max="8968" width="65.375" customWidth="1"/>
    <col min="9216" max="9216" width="4.125" customWidth="1"/>
    <col min="9217" max="9217" width="11.625" customWidth="1"/>
    <col min="9218" max="9218" width="18.375" customWidth="1"/>
    <col min="9219" max="9219" width="18.75" customWidth="1"/>
    <col min="9220" max="9220" width="7.375" customWidth="1"/>
    <col min="9221" max="9221" width="13.625" customWidth="1"/>
    <col min="9222" max="9222" width="13.125" customWidth="1"/>
    <col min="9224" max="9224" width="65.375" customWidth="1"/>
    <col min="9472" max="9472" width="4.125" customWidth="1"/>
    <col min="9473" max="9473" width="11.625" customWidth="1"/>
    <col min="9474" max="9474" width="18.375" customWidth="1"/>
    <col min="9475" max="9475" width="18.75" customWidth="1"/>
    <col min="9476" max="9476" width="7.375" customWidth="1"/>
    <col min="9477" max="9477" width="13.625" customWidth="1"/>
    <col min="9478" max="9478" width="13.125" customWidth="1"/>
    <col min="9480" max="9480" width="65.375" customWidth="1"/>
    <col min="9728" max="9728" width="4.125" customWidth="1"/>
    <col min="9729" max="9729" width="11.625" customWidth="1"/>
    <col min="9730" max="9730" width="18.375" customWidth="1"/>
    <col min="9731" max="9731" width="18.75" customWidth="1"/>
    <col min="9732" max="9732" width="7.375" customWidth="1"/>
    <col min="9733" max="9733" width="13.625" customWidth="1"/>
    <col min="9734" max="9734" width="13.125" customWidth="1"/>
    <col min="9736" max="9736" width="65.375" customWidth="1"/>
    <col min="9984" max="9984" width="4.125" customWidth="1"/>
    <col min="9985" max="9985" width="11.625" customWidth="1"/>
    <col min="9986" max="9986" width="18.375" customWidth="1"/>
    <col min="9987" max="9987" width="18.75" customWidth="1"/>
    <col min="9988" max="9988" width="7.375" customWidth="1"/>
    <col min="9989" max="9989" width="13.625" customWidth="1"/>
    <col min="9990" max="9990" width="13.125" customWidth="1"/>
    <col min="9992" max="9992" width="65.375" customWidth="1"/>
    <col min="10240" max="10240" width="4.125" customWidth="1"/>
    <col min="10241" max="10241" width="11.625" customWidth="1"/>
    <col min="10242" max="10242" width="18.375" customWidth="1"/>
    <col min="10243" max="10243" width="18.75" customWidth="1"/>
    <col min="10244" max="10244" width="7.375" customWidth="1"/>
    <col min="10245" max="10245" width="13.625" customWidth="1"/>
    <col min="10246" max="10246" width="13.125" customWidth="1"/>
    <col min="10248" max="10248" width="65.375" customWidth="1"/>
    <col min="10496" max="10496" width="4.125" customWidth="1"/>
    <col min="10497" max="10497" width="11.625" customWidth="1"/>
    <col min="10498" max="10498" width="18.375" customWidth="1"/>
    <col min="10499" max="10499" width="18.75" customWidth="1"/>
    <col min="10500" max="10500" width="7.375" customWidth="1"/>
    <col min="10501" max="10501" width="13.625" customWidth="1"/>
    <col min="10502" max="10502" width="13.125" customWidth="1"/>
    <col min="10504" max="10504" width="65.375" customWidth="1"/>
    <col min="10752" max="10752" width="4.125" customWidth="1"/>
    <col min="10753" max="10753" width="11.625" customWidth="1"/>
    <col min="10754" max="10754" width="18.375" customWidth="1"/>
    <col min="10755" max="10755" width="18.75" customWidth="1"/>
    <col min="10756" max="10756" width="7.375" customWidth="1"/>
    <col min="10757" max="10757" width="13.625" customWidth="1"/>
    <col min="10758" max="10758" width="13.125" customWidth="1"/>
    <col min="10760" max="10760" width="65.375" customWidth="1"/>
    <col min="11008" max="11008" width="4.125" customWidth="1"/>
    <col min="11009" max="11009" width="11.625" customWidth="1"/>
    <col min="11010" max="11010" width="18.375" customWidth="1"/>
    <col min="11011" max="11011" width="18.75" customWidth="1"/>
    <col min="11012" max="11012" width="7.375" customWidth="1"/>
    <col min="11013" max="11013" width="13.625" customWidth="1"/>
    <col min="11014" max="11014" width="13.125" customWidth="1"/>
    <col min="11016" max="11016" width="65.375" customWidth="1"/>
    <col min="11264" max="11264" width="4.125" customWidth="1"/>
    <col min="11265" max="11265" width="11.625" customWidth="1"/>
    <col min="11266" max="11266" width="18.375" customWidth="1"/>
    <col min="11267" max="11267" width="18.75" customWidth="1"/>
    <col min="11268" max="11268" width="7.375" customWidth="1"/>
    <col min="11269" max="11269" width="13.625" customWidth="1"/>
    <col min="11270" max="11270" width="13.125" customWidth="1"/>
    <col min="11272" max="11272" width="65.375" customWidth="1"/>
    <col min="11520" max="11520" width="4.125" customWidth="1"/>
    <col min="11521" max="11521" width="11.625" customWidth="1"/>
    <col min="11522" max="11522" width="18.375" customWidth="1"/>
    <col min="11523" max="11523" width="18.75" customWidth="1"/>
    <col min="11524" max="11524" width="7.375" customWidth="1"/>
    <col min="11525" max="11525" width="13.625" customWidth="1"/>
    <col min="11526" max="11526" width="13.125" customWidth="1"/>
    <col min="11528" max="11528" width="65.375" customWidth="1"/>
    <col min="11776" max="11776" width="4.125" customWidth="1"/>
    <col min="11777" max="11777" width="11.625" customWidth="1"/>
    <col min="11778" max="11778" width="18.375" customWidth="1"/>
    <col min="11779" max="11779" width="18.75" customWidth="1"/>
    <col min="11780" max="11780" width="7.375" customWidth="1"/>
    <col min="11781" max="11781" width="13.625" customWidth="1"/>
    <col min="11782" max="11782" width="13.125" customWidth="1"/>
    <col min="11784" max="11784" width="65.375" customWidth="1"/>
    <col min="12032" max="12032" width="4.125" customWidth="1"/>
    <col min="12033" max="12033" width="11.625" customWidth="1"/>
    <col min="12034" max="12034" width="18.375" customWidth="1"/>
    <col min="12035" max="12035" width="18.75" customWidth="1"/>
    <col min="12036" max="12036" width="7.375" customWidth="1"/>
    <col min="12037" max="12037" width="13.625" customWidth="1"/>
    <col min="12038" max="12038" width="13.125" customWidth="1"/>
    <col min="12040" max="12040" width="65.375" customWidth="1"/>
    <col min="12288" max="12288" width="4.125" customWidth="1"/>
    <col min="12289" max="12289" width="11.625" customWidth="1"/>
    <col min="12290" max="12290" width="18.375" customWidth="1"/>
    <col min="12291" max="12291" width="18.75" customWidth="1"/>
    <col min="12292" max="12292" width="7.375" customWidth="1"/>
    <col min="12293" max="12293" width="13.625" customWidth="1"/>
    <col min="12294" max="12294" width="13.125" customWidth="1"/>
    <col min="12296" max="12296" width="65.375" customWidth="1"/>
    <col min="12544" max="12544" width="4.125" customWidth="1"/>
    <col min="12545" max="12545" width="11.625" customWidth="1"/>
    <col min="12546" max="12546" width="18.375" customWidth="1"/>
    <col min="12547" max="12547" width="18.75" customWidth="1"/>
    <col min="12548" max="12548" width="7.375" customWidth="1"/>
    <col min="12549" max="12549" width="13.625" customWidth="1"/>
    <col min="12550" max="12550" width="13.125" customWidth="1"/>
    <col min="12552" max="12552" width="65.375" customWidth="1"/>
    <col min="12800" max="12800" width="4.125" customWidth="1"/>
    <col min="12801" max="12801" width="11.625" customWidth="1"/>
    <col min="12802" max="12802" width="18.375" customWidth="1"/>
    <col min="12803" max="12803" width="18.75" customWidth="1"/>
    <col min="12804" max="12804" width="7.375" customWidth="1"/>
    <col min="12805" max="12805" width="13.625" customWidth="1"/>
    <col min="12806" max="12806" width="13.125" customWidth="1"/>
    <col min="12808" max="12808" width="65.375" customWidth="1"/>
    <col min="13056" max="13056" width="4.125" customWidth="1"/>
    <col min="13057" max="13057" width="11.625" customWidth="1"/>
    <col min="13058" max="13058" width="18.375" customWidth="1"/>
    <col min="13059" max="13059" width="18.75" customWidth="1"/>
    <col min="13060" max="13060" width="7.375" customWidth="1"/>
    <col min="13061" max="13061" width="13.625" customWidth="1"/>
    <col min="13062" max="13062" width="13.125" customWidth="1"/>
    <col min="13064" max="13064" width="65.375" customWidth="1"/>
    <col min="13312" max="13312" width="4.125" customWidth="1"/>
    <col min="13313" max="13313" width="11.625" customWidth="1"/>
    <col min="13314" max="13314" width="18.375" customWidth="1"/>
    <col min="13315" max="13315" width="18.75" customWidth="1"/>
    <col min="13316" max="13316" width="7.375" customWidth="1"/>
    <col min="13317" max="13317" width="13.625" customWidth="1"/>
    <col min="13318" max="13318" width="13.125" customWidth="1"/>
    <col min="13320" max="13320" width="65.375" customWidth="1"/>
    <col min="13568" max="13568" width="4.125" customWidth="1"/>
    <col min="13569" max="13569" width="11.625" customWidth="1"/>
    <col min="13570" max="13570" width="18.375" customWidth="1"/>
    <col min="13571" max="13571" width="18.75" customWidth="1"/>
    <col min="13572" max="13572" width="7.375" customWidth="1"/>
    <col min="13573" max="13573" width="13.625" customWidth="1"/>
    <col min="13574" max="13574" width="13.125" customWidth="1"/>
    <col min="13576" max="13576" width="65.375" customWidth="1"/>
    <col min="13824" max="13824" width="4.125" customWidth="1"/>
    <col min="13825" max="13825" width="11.625" customWidth="1"/>
    <col min="13826" max="13826" width="18.375" customWidth="1"/>
    <col min="13827" max="13827" width="18.75" customWidth="1"/>
    <col min="13828" max="13828" width="7.375" customWidth="1"/>
    <col min="13829" max="13829" width="13.625" customWidth="1"/>
    <col min="13830" max="13830" width="13.125" customWidth="1"/>
    <col min="13832" max="13832" width="65.375" customWidth="1"/>
    <col min="14080" max="14080" width="4.125" customWidth="1"/>
    <col min="14081" max="14081" width="11.625" customWidth="1"/>
    <col min="14082" max="14082" width="18.375" customWidth="1"/>
    <col min="14083" max="14083" width="18.75" customWidth="1"/>
    <col min="14084" max="14084" width="7.375" customWidth="1"/>
    <col min="14085" max="14085" width="13.625" customWidth="1"/>
    <col min="14086" max="14086" width="13.125" customWidth="1"/>
    <col min="14088" max="14088" width="65.375" customWidth="1"/>
    <col min="14336" max="14336" width="4.125" customWidth="1"/>
    <col min="14337" max="14337" width="11.625" customWidth="1"/>
    <col min="14338" max="14338" width="18.375" customWidth="1"/>
    <col min="14339" max="14339" width="18.75" customWidth="1"/>
    <col min="14340" max="14340" width="7.375" customWidth="1"/>
    <col min="14341" max="14341" width="13.625" customWidth="1"/>
    <col min="14342" max="14342" width="13.125" customWidth="1"/>
    <col min="14344" max="14344" width="65.375" customWidth="1"/>
    <col min="14592" max="14592" width="4.125" customWidth="1"/>
    <col min="14593" max="14593" width="11.625" customWidth="1"/>
    <col min="14594" max="14594" width="18.375" customWidth="1"/>
    <col min="14595" max="14595" width="18.75" customWidth="1"/>
    <col min="14596" max="14596" width="7.375" customWidth="1"/>
    <col min="14597" max="14597" width="13.625" customWidth="1"/>
    <col min="14598" max="14598" width="13.125" customWidth="1"/>
    <col min="14600" max="14600" width="65.375" customWidth="1"/>
    <col min="14848" max="14848" width="4.125" customWidth="1"/>
    <col min="14849" max="14849" width="11.625" customWidth="1"/>
    <col min="14850" max="14850" width="18.375" customWidth="1"/>
    <col min="14851" max="14851" width="18.75" customWidth="1"/>
    <col min="14852" max="14852" width="7.375" customWidth="1"/>
    <col min="14853" max="14853" width="13.625" customWidth="1"/>
    <col min="14854" max="14854" width="13.125" customWidth="1"/>
    <col min="14856" max="14856" width="65.375" customWidth="1"/>
    <col min="15104" max="15104" width="4.125" customWidth="1"/>
    <col min="15105" max="15105" width="11.625" customWidth="1"/>
    <col min="15106" max="15106" width="18.375" customWidth="1"/>
    <col min="15107" max="15107" width="18.75" customWidth="1"/>
    <col min="15108" max="15108" width="7.375" customWidth="1"/>
    <col min="15109" max="15109" width="13.625" customWidth="1"/>
    <col min="15110" max="15110" width="13.125" customWidth="1"/>
    <col min="15112" max="15112" width="65.375" customWidth="1"/>
    <col min="15360" max="15360" width="4.125" customWidth="1"/>
    <col min="15361" max="15361" width="11.625" customWidth="1"/>
    <col min="15362" max="15362" width="18.375" customWidth="1"/>
    <col min="15363" max="15363" width="18.75" customWidth="1"/>
    <col min="15364" max="15364" width="7.375" customWidth="1"/>
    <col min="15365" max="15365" width="13.625" customWidth="1"/>
    <col min="15366" max="15366" width="13.125" customWidth="1"/>
    <col min="15368" max="15368" width="65.375" customWidth="1"/>
    <col min="15616" max="15616" width="4.125" customWidth="1"/>
    <col min="15617" max="15617" width="11.625" customWidth="1"/>
    <col min="15618" max="15618" width="18.375" customWidth="1"/>
    <col min="15619" max="15619" width="18.75" customWidth="1"/>
    <col min="15620" max="15620" width="7.375" customWidth="1"/>
    <col min="15621" max="15621" width="13.625" customWidth="1"/>
    <col min="15622" max="15622" width="13.125" customWidth="1"/>
    <col min="15624" max="15624" width="65.375" customWidth="1"/>
    <col min="15872" max="15872" width="4.125" customWidth="1"/>
    <col min="15873" max="15873" width="11.625" customWidth="1"/>
    <col min="15874" max="15874" width="18.375" customWidth="1"/>
    <col min="15875" max="15875" width="18.75" customWidth="1"/>
    <col min="15876" max="15876" width="7.375" customWidth="1"/>
    <col min="15877" max="15877" width="13.625" customWidth="1"/>
    <col min="15878" max="15878" width="13.125" customWidth="1"/>
    <col min="15880" max="15880" width="65.375" customWidth="1"/>
    <col min="16128" max="16128" width="4.125" customWidth="1"/>
    <col min="16129" max="16129" width="11.625" customWidth="1"/>
    <col min="16130" max="16130" width="18.375" customWidth="1"/>
    <col min="16131" max="16131" width="18.75" customWidth="1"/>
    <col min="16132" max="16132" width="7.375" customWidth="1"/>
    <col min="16133" max="16133" width="13.625" customWidth="1"/>
    <col min="16134" max="16134" width="13.125" customWidth="1"/>
    <col min="16136" max="16136" width="65.375" customWidth="1"/>
  </cols>
  <sheetData>
    <row r="1" spans="1:10" ht="29.25" customHeight="1" x14ac:dyDescent="0.25">
      <c r="A1" s="109" t="s">
        <v>128</v>
      </c>
      <c r="B1" s="109"/>
      <c r="C1" s="109"/>
      <c r="D1" s="109"/>
      <c r="E1" s="109"/>
      <c r="F1" s="109"/>
      <c r="G1" s="109"/>
    </row>
    <row r="3" spans="1:10" ht="30" x14ac:dyDescent="0.25">
      <c r="A3" s="110" t="s">
        <v>0</v>
      </c>
      <c r="B3" s="110"/>
      <c r="C3" s="1" t="s">
        <v>1</v>
      </c>
      <c r="D3" s="2" t="s">
        <v>2</v>
      </c>
      <c r="E3" s="2" t="s">
        <v>3</v>
      </c>
      <c r="F3" s="111" t="s">
        <v>4</v>
      </c>
      <c r="G3" s="112"/>
      <c r="J3" s="3"/>
    </row>
    <row r="4" spans="1:10" x14ac:dyDescent="0.25">
      <c r="A4" s="113"/>
      <c r="B4" s="114"/>
      <c r="C4" s="4"/>
      <c r="D4" s="115"/>
      <c r="E4" s="115"/>
      <c r="F4" s="115"/>
      <c r="G4" s="5"/>
    </row>
    <row r="5" spans="1:10" x14ac:dyDescent="0.25">
      <c r="A5" s="116" t="s">
        <v>129</v>
      </c>
      <c r="B5" s="117"/>
      <c r="C5" s="120">
        <v>43</v>
      </c>
      <c r="D5" s="6" t="s">
        <v>5</v>
      </c>
      <c r="E5" s="6">
        <v>100</v>
      </c>
      <c r="F5" s="122">
        <v>1058952.3</v>
      </c>
      <c r="G5" s="122"/>
    </row>
    <row r="6" spans="1:10" ht="15.75" thickBot="1" x14ac:dyDescent="0.3">
      <c r="A6" s="118"/>
      <c r="B6" s="119"/>
      <c r="C6" s="121"/>
      <c r="D6" s="7" t="s">
        <v>6</v>
      </c>
      <c r="E6" s="7">
        <v>12</v>
      </c>
      <c r="F6" s="123">
        <v>19274.560000000001</v>
      </c>
      <c r="G6" s="123"/>
    </row>
    <row r="7" spans="1:10" ht="15.75" thickTop="1" x14ac:dyDescent="0.25">
      <c r="A7" s="92" t="s">
        <v>7</v>
      </c>
      <c r="B7" s="92"/>
      <c r="C7" s="92"/>
      <c r="D7" s="92"/>
      <c r="E7" s="8">
        <v>112</v>
      </c>
      <c r="F7" s="93">
        <v>1078226.8600000001</v>
      </c>
      <c r="G7" s="93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60.75" thickBot="1" x14ac:dyDescent="0.3">
      <c r="A11" s="94" t="s">
        <v>9</v>
      </c>
      <c r="B11" s="95"/>
      <c r="C11" s="95"/>
      <c r="D11" s="95"/>
      <c r="E11" s="96"/>
      <c r="F11" s="12" t="s">
        <v>10</v>
      </c>
      <c r="G11" s="13" t="s">
        <v>11</v>
      </c>
      <c r="I11" s="14"/>
    </row>
    <row r="12" spans="1:10" ht="15.75" thickTop="1" x14ac:dyDescent="0.25">
      <c r="A12" s="97" t="s">
        <v>12</v>
      </c>
      <c r="B12" s="97"/>
      <c r="C12" s="97"/>
      <c r="D12" s="97"/>
      <c r="E12" s="97"/>
      <c r="F12" s="15">
        <v>94</v>
      </c>
      <c r="G12" s="16">
        <f>F12/408</f>
        <v>0.23039215686274508</v>
      </c>
    </row>
    <row r="13" spans="1:10" x14ac:dyDescent="0.25">
      <c r="A13" s="98" t="s">
        <v>13</v>
      </c>
      <c r="B13" s="98"/>
      <c r="C13" s="98"/>
      <c r="D13" s="98"/>
      <c r="E13" s="98"/>
      <c r="F13" s="17">
        <v>98</v>
      </c>
      <c r="G13" s="18">
        <f>F13/408</f>
        <v>0.24019607843137256</v>
      </c>
    </row>
    <row r="14" spans="1:10" x14ac:dyDescent="0.25">
      <c r="A14" s="98" t="s">
        <v>14</v>
      </c>
      <c r="B14" s="98"/>
      <c r="C14" s="98"/>
      <c r="D14" s="98"/>
      <c r="E14" s="98"/>
      <c r="F14" s="17">
        <v>82</v>
      </c>
      <c r="G14" s="18">
        <f>F14/408</f>
        <v>0.20098039215686275</v>
      </c>
    </row>
    <row r="15" spans="1:10" x14ac:dyDescent="0.25">
      <c r="A15" s="98" t="s">
        <v>15</v>
      </c>
      <c r="B15" s="98"/>
      <c r="C15" s="98"/>
      <c r="D15" s="98"/>
      <c r="E15" s="98"/>
      <c r="F15" s="17">
        <v>64</v>
      </c>
      <c r="G15" s="18">
        <f>F15/408</f>
        <v>0.15686274509803921</v>
      </c>
    </row>
    <row r="16" spans="1:10" ht="15.75" thickBot="1" x14ac:dyDescent="0.3">
      <c r="A16" s="99" t="s">
        <v>16</v>
      </c>
      <c r="B16" s="99"/>
      <c r="C16" s="99"/>
      <c r="D16" s="99"/>
      <c r="E16" s="99"/>
      <c r="F16" s="19">
        <v>70</v>
      </c>
      <c r="G16" s="20">
        <f>F16/408</f>
        <v>0.17156862745098039</v>
      </c>
    </row>
    <row r="17" spans="1:10" ht="15.75" thickTop="1" x14ac:dyDescent="0.25">
      <c r="A17" s="21"/>
      <c r="B17" s="22"/>
      <c r="C17" s="22"/>
      <c r="D17" s="23"/>
      <c r="E17" s="24"/>
      <c r="F17" s="25" t="s">
        <v>17</v>
      </c>
      <c r="G17" s="26">
        <v>1</v>
      </c>
      <c r="J17" s="3"/>
    </row>
    <row r="18" spans="1:10" x14ac:dyDescent="0.25">
      <c r="A18" s="27"/>
      <c r="B18" s="27"/>
      <c r="C18" s="27"/>
      <c r="D18" s="10"/>
      <c r="F18" s="9"/>
      <c r="G18" s="28"/>
      <c r="J18" s="3"/>
    </row>
    <row r="19" spans="1:10" x14ac:dyDescent="0.25">
      <c r="A19" s="27"/>
      <c r="B19" s="3" t="s">
        <v>18</v>
      </c>
      <c r="C19" s="27"/>
      <c r="D19" s="10"/>
      <c r="F19" s="9"/>
      <c r="G19" s="28"/>
      <c r="J19" s="3"/>
    </row>
    <row r="20" spans="1:10" x14ac:dyDescent="0.25">
      <c r="A20" s="27"/>
      <c r="B20" s="27"/>
      <c r="C20" s="27"/>
      <c r="D20" s="10"/>
      <c r="F20" s="9"/>
      <c r="G20" s="28"/>
      <c r="J20" s="3"/>
    </row>
    <row r="21" spans="1:10" ht="45" x14ac:dyDescent="0.25">
      <c r="A21" s="80" t="s">
        <v>19</v>
      </c>
      <c r="B21" s="100" t="s">
        <v>20</v>
      </c>
      <c r="C21" s="100"/>
      <c r="D21" s="100"/>
      <c r="E21" s="100"/>
      <c r="F21" s="89" t="s">
        <v>4</v>
      </c>
      <c r="G21" s="28"/>
      <c r="J21" s="3"/>
    </row>
    <row r="22" spans="1:10" x14ac:dyDescent="0.25">
      <c r="A22" s="87" t="s">
        <v>21</v>
      </c>
      <c r="B22" s="105" t="s">
        <v>70</v>
      </c>
      <c r="C22" s="105"/>
      <c r="D22" s="105"/>
      <c r="E22" s="105"/>
      <c r="F22" s="60">
        <v>109384.9</v>
      </c>
      <c r="G22" s="73"/>
      <c r="I22" s="79"/>
      <c r="J22" s="29"/>
    </row>
    <row r="23" spans="1:10" ht="15" customHeight="1" x14ac:dyDescent="0.25">
      <c r="A23" s="88" t="s">
        <v>22</v>
      </c>
      <c r="B23" s="101" t="s">
        <v>175</v>
      </c>
      <c r="C23" s="102"/>
      <c r="D23" s="102"/>
      <c r="E23" s="103"/>
      <c r="F23" s="85">
        <v>101449.3</v>
      </c>
      <c r="I23" s="79"/>
      <c r="J23" s="29"/>
    </row>
    <row r="24" spans="1:10" ht="15" customHeight="1" x14ac:dyDescent="0.25">
      <c r="A24" s="87" t="s">
        <v>23</v>
      </c>
      <c r="B24" s="101" t="s">
        <v>68</v>
      </c>
      <c r="C24" s="102"/>
      <c r="D24" s="102"/>
      <c r="E24" s="103"/>
      <c r="F24" s="85">
        <v>98104.69</v>
      </c>
      <c r="I24" s="79"/>
      <c r="J24" s="29"/>
    </row>
    <row r="25" spans="1:10" x14ac:dyDescent="0.25">
      <c r="A25" s="88" t="s">
        <v>24</v>
      </c>
      <c r="B25" s="101" t="s">
        <v>72</v>
      </c>
      <c r="C25" s="102"/>
      <c r="D25" s="102"/>
      <c r="E25" s="103"/>
      <c r="F25" s="85">
        <v>94279.44</v>
      </c>
      <c r="I25" s="79"/>
      <c r="J25" s="29"/>
    </row>
    <row r="26" spans="1:10" x14ac:dyDescent="0.25">
      <c r="A26" s="88" t="s">
        <v>25</v>
      </c>
      <c r="B26" s="101" t="s">
        <v>66</v>
      </c>
      <c r="C26" s="102"/>
      <c r="D26" s="102"/>
      <c r="E26" s="103"/>
      <c r="F26" s="85">
        <v>79107.73</v>
      </c>
      <c r="I26" s="79"/>
      <c r="J26" s="78"/>
    </row>
    <row r="27" spans="1:10" ht="15" customHeight="1" x14ac:dyDescent="0.25">
      <c r="A27" s="88" t="s">
        <v>26</v>
      </c>
      <c r="B27" s="101" t="s">
        <v>88</v>
      </c>
      <c r="C27" s="102"/>
      <c r="D27" s="102"/>
      <c r="E27" s="103"/>
      <c r="F27" s="85">
        <v>76770.09</v>
      </c>
      <c r="I27" s="79"/>
      <c r="J27" s="78"/>
    </row>
    <row r="28" spans="1:10" x14ac:dyDescent="0.25">
      <c r="A28" s="88" t="s">
        <v>27</v>
      </c>
      <c r="B28" s="101" t="s">
        <v>193</v>
      </c>
      <c r="C28" s="102"/>
      <c r="D28" s="102"/>
      <c r="E28" s="103"/>
      <c r="F28" s="85">
        <v>49605.31</v>
      </c>
      <c r="I28" s="79"/>
      <c r="J28" s="29"/>
    </row>
    <row r="29" spans="1:10" ht="15" customHeight="1" x14ac:dyDescent="0.25">
      <c r="A29" s="88" t="s">
        <v>28</v>
      </c>
      <c r="B29" s="101" t="s">
        <v>54</v>
      </c>
      <c r="C29" s="102"/>
      <c r="D29" s="102"/>
      <c r="E29" s="103"/>
      <c r="F29" s="85">
        <v>46475.65</v>
      </c>
      <c r="I29" s="79"/>
      <c r="J29" s="78"/>
    </row>
    <row r="30" spans="1:10" ht="15" customHeight="1" x14ac:dyDescent="0.25">
      <c r="A30" s="88" t="s">
        <v>29</v>
      </c>
      <c r="B30" s="101" t="s">
        <v>80</v>
      </c>
      <c r="C30" s="102"/>
      <c r="D30" s="102"/>
      <c r="E30" s="103"/>
      <c r="F30" s="85">
        <v>41999.99</v>
      </c>
      <c r="I30" s="79"/>
      <c r="J30" s="29"/>
    </row>
    <row r="31" spans="1:10" x14ac:dyDescent="0.25">
      <c r="A31" s="88" t="s">
        <v>30</v>
      </c>
      <c r="B31" s="101" t="s">
        <v>259</v>
      </c>
      <c r="C31" s="102"/>
      <c r="D31" s="102"/>
      <c r="E31" s="103"/>
      <c r="F31" s="85">
        <v>38632.839999999997</v>
      </c>
      <c r="I31" s="79"/>
      <c r="J31" s="29"/>
    </row>
    <row r="32" spans="1:10" ht="15.75" customHeight="1" x14ac:dyDescent="0.25">
      <c r="A32" s="88" t="s">
        <v>31</v>
      </c>
      <c r="B32" s="101" t="s">
        <v>240</v>
      </c>
      <c r="C32" s="102"/>
      <c r="D32" s="102"/>
      <c r="E32" s="103"/>
      <c r="F32" s="85">
        <v>35078.980000000003</v>
      </c>
      <c r="I32" s="79"/>
      <c r="J32" s="29"/>
    </row>
    <row r="33" spans="1:10" x14ac:dyDescent="0.25">
      <c r="A33" s="88" t="s">
        <v>32</v>
      </c>
      <c r="B33" s="101" t="s">
        <v>225</v>
      </c>
      <c r="C33" s="102"/>
      <c r="D33" s="102"/>
      <c r="E33" s="103"/>
      <c r="F33" s="85">
        <v>29229.78</v>
      </c>
      <c r="I33" s="79"/>
      <c r="J33" s="29"/>
    </row>
    <row r="34" spans="1:10" ht="15" customHeight="1" x14ac:dyDescent="0.25">
      <c r="A34" s="88" t="s">
        <v>33</v>
      </c>
      <c r="B34" s="101" t="s">
        <v>226</v>
      </c>
      <c r="C34" s="102"/>
      <c r="D34" s="102"/>
      <c r="E34" s="103"/>
      <c r="F34" s="85">
        <v>23234.85</v>
      </c>
      <c r="I34" s="79"/>
      <c r="J34" s="78"/>
    </row>
    <row r="35" spans="1:10" ht="15" customHeight="1" x14ac:dyDescent="0.25">
      <c r="A35" s="88" t="s">
        <v>34</v>
      </c>
      <c r="B35" s="101" t="s">
        <v>242</v>
      </c>
      <c r="C35" s="102"/>
      <c r="D35" s="102"/>
      <c r="E35" s="103"/>
      <c r="F35" s="85">
        <v>18627.54</v>
      </c>
      <c r="I35" s="79"/>
      <c r="J35" s="78"/>
    </row>
    <row r="36" spans="1:10" x14ac:dyDescent="0.25">
      <c r="A36" s="88" t="s">
        <v>35</v>
      </c>
      <c r="B36" s="101" t="s">
        <v>324</v>
      </c>
      <c r="C36" s="102"/>
      <c r="D36" s="102"/>
      <c r="E36" s="103"/>
      <c r="F36" s="85">
        <v>17983.96</v>
      </c>
      <c r="I36" s="79"/>
      <c r="J36" s="78"/>
    </row>
    <row r="37" spans="1:10" x14ac:dyDescent="0.25">
      <c r="A37" s="88" t="s">
        <v>36</v>
      </c>
      <c r="B37" s="101" t="s">
        <v>179</v>
      </c>
      <c r="C37" s="102"/>
      <c r="D37" s="102"/>
      <c r="E37" s="103"/>
      <c r="F37" s="85">
        <v>17500</v>
      </c>
      <c r="I37" s="79"/>
      <c r="J37" s="29"/>
    </row>
    <row r="38" spans="1:10" ht="15" customHeight="1" x14ac:dyDescent="0.25">
      <c r="A38" s="88" t="s">
        <v>37</v>
      </c>
      <c r="B38" s="101" t="s">
        <v>268</v>
      </c>
      <c r="C38" s="102"/>
      <c r="D38" s="102"/>
      <c r="E38" s="103"/>
      <c r="F38" s="85">
        <v>16491.82</v>
      </c>
      <c r="I38" s="79"/>
      <c r="J38" s="29"/>
    </row>
    <row r="39" spans="1:10" ht="15" customHeight="1" x14ac:dyDescent="0.25">
      <c r="A39" s="88" t="s">
        <v>37</v>
      </c>
      <c r="B39" s="101" t="s">
        <v>139</v>
      </c>
      <c r="C39" s="102"/>
      <c r="D39" s="102"/>
      <c r="E39" s="103"/>
      <c r="F39" s="85">
        <v>13783.7</v>
      </c>
      <c r="I39" s="79"/>
      <c r="J39" s="29"/>
    </row>
    <row r="40" spans="1:10" ht="15" customHeight="1" x14ac:dyDescent="0.25">
      <c r="A40" s="88" t="s">
        <v>38</v>
      </c>
      <c r="B40" s="101" t="s">
        <v>292</v>
      </c>
      <c r="C40" s="102"/>
      <c r="D40" s="102"/>
      <c r="E40" s="103"/>
      <c r="F40" s="85">
        <v>13687.75</v>
      </c>
      <c r="I40" s="79"/>
      <c r="J40" s="29"/>
    </row>
    <row r="41" spans="1:10" x14ac:dyDescent="0.25">
      <c r="A41" s="88" t="s">
        <v>39</v>
      </c>
      <c r="B41" s="101" t="s">
        <v>133</v>
      </c>
      <c r="C41" s="102"/>
      <c r="D41" s="102"/>
      <c r="E41" s="103"/>
      <c r="F41" s="85">
        <v>13312</v>
      </c>
      <c r="I41" s="79"/>
      <c r="J41" s="29"/>
    </row>
    <row r="42" spans="1:10" ht="15" customHeight="1" x14ac:dyDescent="0.25">
      <c r="A42" s="88" t="s">
        <v>96</v>
      </c>
      <c r="B42" s="101" t="s">
        <v>229</v>
      </c>
      <c r="C42" s="102"/>
      <c r="D42" s="102"/>
      <c r="E42" s="103"/>
      <c r="F42" s="85">
        <v>12716.79</v>
      </c>
    </row>
    <row r="43" spans="1:10" ht="15" customHeight="1" x14ac:dyDescent="0.25">
      <c r="A43" s="88" t="s">
        <v>97</v>
      </c>
      <c r="B43" s="101" t="s">
        <v>184</v>
      </c>
      <c r="C43" s="102"/>
      <c r="D43" s="102"/>
      <c r="E43" s="103"/>
      <c r="F43" s="85">
        <v>12009</v>
      </c>
    </row>
    <row r="44" spans="1:10" ht="15.75" customHeight="1" x14ac:dyDescent="0.25">
      <c r="A44" s="88" t="s">
        <v>98</v>
      </c>
      <c r="B44" s="101" t="s">
        <v>228</v>
      </c>
      <c r="C44" s="102"/>
      <c r="D44" s="102"/>
      <c r="E44" s="103"/>
      <c r="F44" s="85">
        <v>9075.2000000000007</v>
      </c>
    </row>
    <row r="45" spans="1:10" ht="15" customHeight="1" x14ac:dyDescent="0.25">
      <c r="A45" s="88" t="s">
        <v>99</v>
      </c>
      <c r="B45" s="101" t="s">
        <v>295</v>
      </c>
      <c r="C45" s="102"/>
      <c r="D45" s="102"/>
      <c r="E45" s="103"/>
      <c r="F45" s="85">
        <v>8690.34</v>
      </c>
    </row>
    <row r="46" spans="1:10" ht="15.75" customHeight="1" x14ac:dyDescent="0.25">
      <c r="A46" s="88" t="s">
        <v>100</v>
      </c>
      <c r="B46" s="101" t="s">
        <v>77</v>
      </c>
      <c r="C46" s="102"/>
      <c r="D46" s="102"/>
      <c r="E46" s="103"/>
      <c r="F46" s="85">
        <v>8384.4699999999993</v>
      </c>
    </row>
    <row r="47" spans="1:10" ht="15" customHeight="1" x14ac:dyDescent="0.25">
      <c r="A47" s="88" t="s">
        <v>101</v>
      </c>
      <c r="B47" s="101" t="s">
        <v>157</v>
      </c>
      <c r="C47" s="102"/>
      <c r="D47" s="102"/>
      <c r="E47" s="103"/>
      <c r="F47" s="85">
        <v>8180.72</v>
      </c>
    </row>
    <row r="48" spans="1:10" ht="15" customHeight="1" x14ac:dyDescent="0.25">
      <c r="A48" s="88" t="s">
        <v>102</v>
      </c>
      <c r="B48" s="101" t="s">
        <v>155</v>
      </c>
      <c r="C48" s="102"/>
      <c r="D48" s="102"/>
      <c r="E48" s="103"/>
      <c r="F48" s="85">
        <v>7956.07</v>
      </c>
    </row>
    <row r="49" spans="1:13" ht="15" customHeight="1" x14ac:dyDescent="0.25">
      <c r="A49" s="88" t="s">
        <v>103</v>
      </c>
      <c r="B49" s="101" t="s">
        <v>171</v>
      </c>
      <c r="C49" s="102"/>
      <c r="D49" s="102"/>
      <c r="E49" s="103"/>
      <c r="F49" s="85">
        <v>7545.1</v>
      </c>
    </row>
    <row r="50" spans="1:13" ht="15" customHeight="1" x14ac:dyDescent="0.25">
      <c r="A50" s="88" t="s">
        <v>104</v>
      </c>
      <c r="B50" s="101" t="s">
        <v>150</v>
      </c>
      <c r="C50" s="102"/>
      <c r="D50" s="102"/>
      <c r="E50" s="103"/>
      <c r="F50" s="85">
        <v>6989.45</v>
      </c>
    </row>
    <row r="51" spans="1:13" ht="15" customHeight="1" x14ac:dyDescent="0.25">
      <c r="A51" s="88" t="s">
        <v>105</v>
      </c>
      <c r="B51" s="101" t="s">
        <v>291</v>
      </c>
      <c r="C51" s="102"/>
      <c r="D51" s="102"/>
      <c r="E51" s="103"/>
      <c r="F51" s="85">
        <v>6565</v>
      </c>
    </row>
    <row r="52" spans="1:13" ht="15" customHeight="1" x14ac:dyDescent="0.25">
      <c r="A52" s="88" t="s">
        <v>106</v>
      </c>
      <c r="B52" s="101" t="s">
        <v>78</v>
      </c>
      <c r="C52" s="102"/>
      <c r="D52" s="102"/>
      <c r="E52" s="103"/>
      <c r="F52" s="85">
        <v>5575</v>
      </c>
    </row>
    <row r="53" spans="1:13" ht="15" customHeight="1" x14ac:dyDescent="0.25">
      <c r="A53" s="88" t="s">
        <v>107</v>
      </c>
      <c r="B53" s="101" t="s">
        <v>153</v>
      </c>
      <c r="C53" s="102"/>
      <c r="D53" s="102"/>
      <c r="E53" s="103"/>
      <c r="F53" s="85">
        <v>5662.88</v>
      </c>
    </row>
    <row r="54" spans="1:13" ht="15" customHeight="1" x14ac:dyDescent="0.25">
      <c r="A54" s="88" t="s">
        <v>108</v>
      </c>
      <c r="B54" s="101" t="s">
        <v>219</v>
      </c>
      <c r="C54" s="102"/>
      <c r="D54" s="102"/>
      <c r="E54" s="103"/>
      <c r="F54" s="85">
        <v>5530.2</v>
      </c>
      <c r="M54" s="29"/>
    </row>
    <row r="55" spans="1:13" ht="15" customHeight="1" x14ac:dyDescent="0.25">
      <c r="A55" s="88" t="s">
        <v>109</v>
      </c>
      <c r="B55" s="101" t="s">
        <v>152</v>
      </c>
      <c r="C55" s="102"/>
      <c r="D55" s="102"/>
      <c r="E55" s="103"/>
      <c r="F55" s="85">
        <v>4031.21</v>
      </c>
      <c r="M55" s="73"/>
    </row>
    <row r="56" spans="1:13" ht="15" customHeight="1" x14ac:dyDescent="0.25">
      <c r="A56" s="88" t="s">
        <v>110</v>
      </c>
      <c r="B56" s="101" t="s">
        <v>267</v>
      </c>
      <c r="C56" s="102"/>
      <c r="D56" s="102"/>
      <c r="E56" s="103"/>
      <c r="F56" s="85">
        <v>4011</v>
      </c>
    </row>
    <row r="57" spans="1:13" ht="15" customHeight="1" x14ac:dyDescent="0.25">
      <c r="A57" s="88" t="s">
        <v>111</v>
      </c>
      <c r="B57" s="101" t="s">
        <v>138</v>
      </c>
      <c r="C57" s="102"/>
      <c r="D57" s="102"/>
      <c r="E57" s="103"/>
      <c r="F57" s="85">
        <v>3771.75</v>
      </c>
    </row>
    <row r="58" spans="1:13" ht="15" customHeight="1" x14ac:dyDescent="0.25">
      <c r="A58" s="88" t="s">
        <v>112</v>
      </c>
      <c r="B58" s="101" t="s">
        <v>251</v>
      </c>
      <c r="C58" s="102"/>
      <c r="D58" s="102"/>
      <c r="E58" s="103"/>
      <c r="F58" s="85">
        <v>3614.2</v>
      </c>
    </row>
    <row r="59" spans="1:13" ht="15" customHeight="1" x14ac:dyDescent="0.25">
      <c r="A59" s="88" t="s">
        <v>113</v>
      </c>
      <c r="B59" s="101" t="s">
        <v>323</v>
      </c>
      <c r="C59" s="102"/>
      <c r="D59" s="102"/>
      <c r="E59" s="103"/>
      <c r="F59" s="85">
        <v>3535.68</v>
      </c>
    </row>
    <row r="60" spans="1:13" ht="15" customHeight="1" x14ac:dyDescent="0.25">
      <c r="A60" s="88" t="s">
        <v>114</v>
      </c>
      <c r="B60" s="101" t="s">
        <v>274</v>
      </c>
      <c r="C60" s="102"/>
      <c r="D60" s="102"/>
      <c r="E60" s="103"/>
      <c r="F60" s="85">
        <v>2686.86</v>
      </c>
    </row>
    <row r="61" spans="1:13" ht="15" customHeight="1" x14ac:dyDescent="0.25">
      <c r="A61" s="88" t="s">
        <v>115</v>
      </c>
      <c r="B61" s="101" t="s">
        <v>172</v>
      </c>
      <c r="C61" s="102"/>
      <c r="D61" s="102"/>
      <c r="E61" s="103"/>
      <c r="F61" s="85">
        <v>1871</v>
      </c>
    </row>
    <row r="62" spans="1:13" ht="15" customHeight="1" x14ac:dyDescent="0.25">
      <c r="A62" s="88" t="s">
        <v>116</v>
      </c>
      <c r="B62" s="101" t="s">
        <v>151</v>
      </c>
      <c r="C62" s="102"/>
      <c r="D62" s="102"/>
      <c r="E62" s="103"/>
      <c r="F62" s="85">
        <v>1637.9</v>
      </c>
    </row>
    <row r="63" spans="1:13" ht="15" customHeight="1" x14ac:dyDescent="0.25">
      <c r="A63" s="88" t="s">
        <v>117</v>
      </c>
      <c r="B63" s="101" t="s">
        <v>235</v>
      </c>
      <c r="C63" s="102"/>
      <c r="D63" s="102"/>
      <c r="E63" s="103"/>
      <c r="F63" s="85">
        <v>1574.21</v>
      </c>
    </row>
    <row r="64" spans="1:13" ht="15" customHeight="1" x14ac:dyDescent="0.25">
      <c r="A64" s="88" t="s">
        <v>118</v>
      </c>
      <c r="B64" s="101" t="s">
        <v>307</v>
      </c>
      <c r="C64" s="102"/>
      <c r="D64" s="102"/>
      <c r="E64" s="103"/>
      <c r="F64" s="85">
        <v>1525.62</v>
      </c>
    </row>
    <row r="65" spans="1:7" ht="15" customHeight="1" x14ac:dyDescent="0.25">
      <c r="A65" s="88" t="s">
        <v>119</v>
      </c>
      <c r="B65" s="101" t="s">
        <v>156</v>
      </c>
      <c r="C65" s="102"/>
      <c r="D65" s="102"/>
      <c r="E65" s="103"/>
      <c r="F65" s="85">
        <v>1355</v>
      </c>
    </row>
    <row r="66" spans="1:7" ht="15" customHeight="1" x14ac:dyDescent="0.25">
      <c r="A66" s="88" t="s">
        <v>120</v>
      </c>
      <c r="B66" s="101" t="s">
        <v>266</v>
      </c>
      <c r="C66" s="102"/>
      <c r="D66" s="102"/>
      <c r="E66" s="103"/>
      <c r="F66" s="85">
        <v>1350.16</v>
      </c>
    </row>
    <row r="67" spans="1:7" x14ac:dyDescent="0.25">
      <c r="A67" s="88" t="s">
        <v>121</v>
      </c>
      <c r="B67" s="101" t="s">
        <v>170</v>
      </c>
      <c r="C67" s="102"/>
      <c r="D67" s="102"/>
      <c r="E67" s="103"/>
      <c r="F67" s="85">
        <v>1261</v>
      </c>
    </row>
    <row r="68" spans="1:7" ht="15" customHeight="1" x14ac:dyDescent="0.25">
      <c r="A68" s="88" t="s">
        <v>122</v>
      </c>
      <c r="B68" s="101" t="s">
        <v>319</v>
      </c>
      <c r="C68" s="102"/>
      <c r="D68" s="102"/>
      <c r="E68" s="103"/>
      <c r="F68" s="85">
        <v>1126.44</v>
      </c>
    </row>
    <row r="69" spans="1:7" ht="15" customHeight="1" x14ac:dyDescent="0.25">
      <c r="A69" s="88" t="s">
        <v>123</v>
      </c>
      <c r="B69" s="101" t="s">
        <v>296</v>
      </c>
      <c r="C69" s="102"/>
      <c r="D69" s="102"/>
      <c r="E69" s="103"/>
      <c r="F69" s="85">
        <v>1080</v>
      </c>
    </row>
    <row r="70" spans="1:7" ht="15" customHeight="1" x14ac:dyDescent="0.25">
      <c r="A70" s="88" t="s">
        <v>124</v>
      </c>
      <c r="B70" s="101" t="s">
        <v>241</v>
      </c>
      <c r="C70" s="102"/>
      <c r="D70" s="102"/>
      <c r="E70" s="103"/>
      <c r="F70" s="85">
        <v>883</v>
      </c>
    </row>
    <row r="71" spans="1:7" ht="15" customHeight="1" x14ac:dyDescent="0.25">
      <c r="A71" s="88" t="s">
        <v>125</v>
      </c>
      <c r="B71" s="101" t="s">
        <v>300</v>
      </c>
      <c r="C71" s="102"/>
      <c r="D71" s="102"/>
      <c r="E71" s="103"/>
      <c r="F71" s="85">
        <v>873.96</v>
      </c>
    </row>
    <row r="72" spans="1:7" ht="15" customHeight="1" x14ac:dyDescent="0.25">
      <c r="A72" s="88" t="s">
        <v>126</v>
      </c>
      <c r="B72" s="101" t="s">
        <v>305</v>
      </c>
      <c r="C72" s="102"/>
      <c r="D72" s="102"/>
      <c r="E72" s="103"/>
      <c r="F72" s="85">
        <v>867.5</v>
      </c>
    </row>
    <row r="73" spans="1:7" ht="15" customHeight="1" x14ac:dyDescent="0.25">
      <c r="A73" s="88" t="s">
        <v>326</v>
      </c>
      <c r="B73" s="101" t="s">
        <v>140</v>
      </c>
      <c r="C73" s="102"/>
      <c r="D73" s="102"/>
      <c r="E73" s="103"/>
      <c r="F73" s="85">
        <v>651.25</v>
      </c>
    </row>
    <row r="74" spans="1:7" ht="15" customHeight="1" x14ac:dyDescent="0.25">
      <c r="A74" s="88" t="s">
        <v>327</v>
      </c>
      <c r="B74" s="101" t="s">
        <v>275</v>
      </c>
      <c r="C74" s="102"/>
      <c r="D74" s="102"/>
      <c r="E74" s="103"/>
      <c r="F74" s="85">
        <v>330</v>
      </c>
    </row>
    <row r="75" spans="1:7" ht="15" customHeight="1" x14ac:dyDescent="0.25">
      <c r="A75" s="88" t="s">
        <v>328</v>
      </c>
      <c r="B75" s="105" t="s">
        <v>303</v>
      </c>
      <c r="C75" s="105"/>
      <c r="D75" s="105"/>
      <c r="E75" s="105"/>
      <c r="F75" s="85">
        <v>262.48</v>
      </c>
    </row>
    <row r="76" spans="1:7" ht="15" customHeight="1" x14ac:dyDescent="0.25">
      <c r="A76" s="88" t="s">
        <v>329</v>
      </c>
      <c r="B76" s="105" t="s">
        <v>215</v>
      </c>
      <c r="C76" s="105"/>
      <c r="D76" s="105"/>
      <c r="E76" s="105"/>
      <c r="F76" s="85">
        <v>207</v>
      </c>
    </row>
    <row r="77" spans="1:7" ht="15" customHeight="1" x14ac:dyDescent="0.25">
      <c r="A77" s="88" t="s">
        <v>330</v>
      </c>
      <c r="B77" s="105" t="s">
        <v>304</v>
      </c>
      <c r="C77" s="105"/>
      <c r="D77" s="105"/>
      <c r="E77" s="105"/>
      <c r="F77" s="76">
        <v>99.1</v>
      </c>
    </row>
    <row r="78" spans="1:7" x14ac:dyDescent="0.25">
      <c r="B78" s="86"/>
      <c r="C78" s="86"/>
      <c r="D78" s="86"/>
      <c r="E78" s="86"/>
      <c r="F78" s="73"/>
    </row>
    <row r="79" spans="1:7" ht="25.5" customHeight="1" x14ac:dyDescent="0.25">
      <c r="A79" s="104" t="s">
        <v>40</v>
      </c>
      <c r="B79" s="104"/>
      <c r="C79" s="104"/>
      <c r="D79" s="104"/>
      <c r="E79" s="104"/>
      <c r="F79" s="104"/>
      <c r="G79" s="104"/>
    </row>
    <row r="80" spans="1:7" ht="16.5" customHeight="1" x14ac:dyDescent="0.25">
      <c r="A80" s="124" t="s">
        <v>127</v>
      </c>
      <c r="B80" s="124"/>
      <c r="C80" s="124"/>
      <c r="D80" s="124"/>
      <c r="E80" s="124"/>
      <c r="F80" s="124"/>
      <c r="G80" s="124"/>
    </row>
    <row r="81" spans="1:9" ht="12.75" customHeight="1" x14ac:dyDescent="0.25">
      <c r="A81" s="60">
        <v>1</v>
      </c>
      <c r="B81" s="106" t="s">
        <v>132</v>
      </c>
      <c r="C81" s="107"/>
      <c r="D81" s="108"/>
    </row>
    <row r="82" spans="1:9" ht="15" customHeight="1" x14ac:dyDescent="0.25">
      <c r="A82" s="60">
        <v>2</v>
      </c>
      <c r="B82" s="106" t="s">
        <v>134</v>
      </c>
      <c r="C82" s="107"/>
      <c r="D82" s="108"/>
      <c r="I82" s="79"/>
    </row>
    <row r="83" spans="1:9" ht="15" customHeight="1" x14ac:dyDescent="0.25">
      <c r="A83" s="60">
        <v>3</v>
      </c>
      <c r="B83" s="106" t="s">
        <v>136</v>
      </c>
      <c r="C83" s="107"/>
      <c r="D83" s="108"/>
      <c r="I83" s="27"/>
    </row>
    <row r="84" spans="1:9" ht="15" customHeight="1" x14ac:dyDescent="0.25">
      <c r="A84" s="60">
        <v>4</v>
      </c>
      <c r="B84" s="106" t="s">
        <v>141</v>
      </c>
      <c r="C84" s="107"/>
      <c r="D84" s="108"/>
      <c r="I84" s="27"/>
    </row>
    <row r="85" spans="1:9" ht="15" customHeight="1" x14ac:dyDescent="0.25">
      <c r="A85" s="60">
        <v>5</v>
      </c>
      <c r="B85" s="106" t="s">
        <v>60</v>
      </c>
      <c r="C85" s="107"/>
      <c r="D85" s="108"/>
      <c r="I85" s="79"/>
    </row>
    <row r="86" spans="1:9" ht="15" customHeight="1" x14ac:dyDescent="0.25">
      <c r="A86" s="60">
        <v>6</v>
      </c>
      <c r="B86" s="106" t="s">
        <v>158</v>
      </c>
      <c r="C86" s="107"/>
      <c r="D86" s="108"/>
      <c r="I86" s="79"/>
    </row>
    <row r="87" spans="1:9" ht="12.75" customHeight="1" x14ac:dyDescent="0.25">
      <c r="A87" s="60">
        <v>7</v>
      </c>
      <c r="B87" s="106" t="s">
        <v>160</v>
      </c>
      <c r="C87" s="107"/>
      <c r="D87" s="108"/>
      <c r="I87" s="27"/>
    </row>
    <row r="88" spans="1:9" ht="17.25" customHeight="1" x14ac:dyDescent="0.25">
      <c r="A88" s="60">
        <v>8</v>
      </c>
      <c r="B88" s="106" t="s">
        <v>162</v>
      </c>
      <c r="C88" s="107"/>
      <c r="D88" s="108"/>
      <c r="I88" s="79"/>
    </row>
    <row r="89" spans="1:9" ht="14.25" customHeight="1" x14ac:dyDescent="0.25">
      <c r="A89" s="60">
        <v>9</v>
      </c>
      <c r="B89" s="106" t="s">
        <v>174</v>
      </c>
      <c r="C89" s="107"/>
      <c r="D89" s="108"/>
    </row>
    <row r="90" spans="1:9" ht="15" customHeight="1" x14ac:dyDescent="0.25">
      <c r="A90" s="60">
        <v>10</v>
      </c>
      <c r="B90" s="106" t="s">
        <v>176</v>
      </c>
      <c r="C90" s="107"/>
      <c r="D90" s="108"/>
    </row>
    <row r="91" spans="1:9" ht="13.5" customHeight="1" x14ac:dyDescent="0.25">
      <c r="A91" s="60">
        <v>11</v>
      </c>
      <c r="B91" s="106" t="s">
        <v>180</v>
      </c>
      <c r="C91" s="107"/>
      <c r="D91" s="108"/>
    </row>
    <row r="92" spans="1:9" ht="14.25" customHeight="1" x14ac:dyDescent="0.25">
      <c r="A92" s="60">
        <v>12</v>
      </c>
      <c r="B92" s="106" t="s">
        <v>182</v>
      </c>
      <c r="C92" s="107"/>
      <c r="D92" s="108"/>
    </row>
    <row r="93" spans="1:9" ht="13.5" customHeight="1" x14ac:dyDescent="0.25">
      <c r="A93" s="60">
        <v>13</v>
      </c>
      <c r="B93" s="106" t="s">
        <v>71</v>
      </c>
      <c r="C93" s="107"/>
      <c r="D93" s="108"/>
    </row>
    <row r="94" spans="1:9" ht="12.75" customHeight="1" x14ac:dyDescent="0.25">
      <c r="A94" s="60">
        <v>14</v>
      </c>
      <c r="B94" s="106" t="s">
        <v>185</v>
      </c>
      <c r="C94" s="107"/>
      <c r="D94" s="108"/>
    </row>
    <row r="95" spans="1:9" ht="15" customHeight="1" x14ac:dyDescent="0.25">
      <c r="A95" s="60">
        <v>15</v>
      </c>
      <c r="B95" s="106" t="s">
        <v>76</v>
      </c>
      <c r="C95" s="107"/>
      <c r="D95" s="108"/>
    </row>
    <row r="96" spans="1:9" ht="15.75" customHeight="1" x14ac:dyDescent="0.25">
      <c r="A96" s="60">
        <v>16</v>
      </c>
      <c r="B96" s="106" t="s">
        <v>67</v>
      </c>
      <c r="C96" s="107"/>
      <c r="D96" s="108"/>
      <c r="I96" s="79"/>
    </row>
    <row r="97" spans="1:9" ht="14.25" customHeight="1" x14ac:dyDescent="0.25">
      <c r="A97" s="60">
        <v>17</v>
      </c>
      <c r="B97" s="106" t="s">
        <v>189</v>
      </c>
      <c r="C97" s="107"/>
      <c r="D97" s="108"/>
      <c r="I97" s="79"/>
    </row>
    <row r="98" spans="1:9" ht="15" customHeight="1" x14ac:dyDescent="0.25">
      <c r="A98" s="60">
        <v>18</v>
      </c>
      <c r="B98" s="106" t="s">
        <v>191</v>
      </c>
      <c r="C98" s="107"/>
      <c r="D98" s="108"/>
      <c r="I98" s="27"/>
    </row>
    <row r="99" spans="1:9" ht="15" customHeight="1" x14ac:dyDescent="0.25">
      <c r="A99" s="60">
        <v>19</v>
      </c>
      <c r="B99" s="106" t="s">
        <v>194</v>
      </c>
      <c r="C99" s="107"/>
      <c r="D99" s="108"/>
      <c r="I99" s="79"/>
    </row>
    <row r="100" spans="1:9" ht="15" customHeight="1" x14ac:dyDescent="0.25">
      <c r="A100" s="60">
        <v>20</v>
      </c>
      <c r="B100" s="106" t="s">
        <v>197</v>
      </c>
      <c r="C100" s="107"/>
      <c r="D100" s="108"/>
      <c r="I100" s="27"/>
    </row>
    <row r="101" spans="1:9" ht="15" customHeight="1" x14ac:dyDescent="0.25">
      <c r="A101" s="60">
        <v>21</v>
      </c>
      <c r="B101" s="106" t="s">
        <v>198</v>
      </c>
      <c r="C101" s="107"/>
      <c r="D101" s="108"/>
      <c r="I101" s="27"/>
    </row>
    <row r="102" spans="1:9" ht="13.5" customHeight="1" x14ac:dyDescent="0.25">
      <c r="A102" s="60">
        <v>22</v>
      </c>
      <c r="B102" s="91" t="s">
        <v>200</v>
      </c>
      <c r="C102" s="91"/>
      <c r="D102" s="91"/>
      <c r="I102" s="27"/>
    </row>
    <row r="103" spans="1:9" ht="13.5" customHeight="1" x14ac:dyDescent="0.25">
      <c r="A103" s="60">
        <v>23</v>
      </c>
      <c r="B103" s="91" t="s">
        <v>202</v>
      </c>
      <c r="C103" s="91"/>
      <c r="D103" s="91"/>
      <c r="I103" s="79"/>
    </row>
    <row r="104" spans="1:9" ht="15.75" customHeight="1" x14ac:dyDescent="0.25">
      <c r="A104" s="60">
        <v>24</v>
      </c>
      <c r="B104" s="91" t="s">
        <v>217</v>
      </c>
      <c r="C104" s="91"/>
      <c r="D104" s="91"/>
      <c r="I104" s="27"/>
    </row>
    <row r="105" spans="1:9" ht="15.75" customHeight="1" x14ac:dyDescent="0.25">
      <c r="A105" s="60">
        <v>25</v>
      </c>
      <c r="B105" s="91" t="s">
        <v>83</v>
      </c>
      <c r="C105" s="91"/>
      <c r="D105" s="91"/>
      <c r="I105" s="27"/>
    </row>
    <row r="106" spans="1:9" ht="15.75" customHeight="1" x14ac:dyDescent="0.25">
      <c r="A106" s="60">
        <v>26</v>
      </c>
      <c r="B106" s="91" t="s">
        <v>230</v>
      </c>
      <c r="C106" s="91"/>
      <c r="D106" s="91"/>
    </row>
    <row r="107" spans="1:9" ht="15.75" customHeight="1" x14ac:dyDescent="0.25">
      <c r="A107" s="60">
        <v>27</v>
      </c>
      <c r="B107" s="91" t="s">
        <v>231</v>
      </c>
      <c r="C107" s="91"/>
      <c r="D107" s="91"/>
    </row>
    <row r="108" spans="1:9" ht="15" customHeight="1" x14ac:dyDescent="0.25">
      <c r="A108" s="60">
        <v>28</v>
      </c>
      <c r="B108" s="91" t="s">
        <v>234</v>
      </c>
      <c r="C108" s="91"/>
      <c r="D108" s="91"/>
    </row>
    <row r="109" spans="1:9" ht="17.25" customHeight="1" x14ac:dyDescent="0.25">
      <c r="A109" s="60">
        <v>29</v>
      </c>
      <c r="B109" s="91" t="s">
        <v>237</v>
      </c>
      <c r="C109" s="91"/>
      <c r="D109" s="91"/>
    </row>
    <row r="110" spans="1:9" ht="15" customHeight="1" x14ac:dyDescent="0.25">
      <c r="A110" s="60">
        <v>30</v>
      </c>
      <c r="B110" s="91" t="s">
        <v>244</v>
      </c>
      <c r="C110" s="91"/>
      <c r="D110" s="91"/>
    </row>
    <row r="111" spans="1:9" ht="15" customHeight="1" x14ac:dyDescent="0.25">
      <c r="A111" s="60">
        <v>31</v>
      </c>
      <c r="B111" s="91" t="s">
        <v>258</v>
      </c>
      <c r="C111" s="91"/>
      <c r="D111" s="91"/>
    </row>
    <row r="112" spans="1:9" ht="13.5" customHeight="1" x14ac:dyDescent="0.25">
      <c r="A112" s="60">
        <v>32</v>
      </c>
      <c r="B112" s="91" t="s">
        <v>260</v>
      </c>
      <c r="C112" s="91"/>
      <c r="D112" s="91"/>
      <c r="I112" s="71"/>
    </row>
    <row r="113" spans="1:9" ht="14.25" customHeight="1" x14ac:dyDescent="0.25">
      <c r="A113" s="60">
        <v>33</v>
      </c>
      <c r="B113" s="91" t="s">
        <v>84</v>
      </c>
      <c r="C113" s="91"/>
      <c r="D113" s="91"/>
    </row>
    <row r="114" spans="1:9" ht="15" customHeight="1" x14ac:dyDescent="0.25">
      <c r="A114" s="60">
        <v>34</v>
      </c>
      <c r="B114" s="91" t="s">
        <v>277</v>
      </c>
      <c r="C114" s="91"/>
      <c r="D114" s="91"/>
      <c r="I114" s="71"/>
    </row>
    <row r="115" spans="1:9" ht="14.25" customHeight="1" x14ac:dyDescent="0.25">
      <c r="A115" s="60">
        <v>35</v>
      </c>
      <c r="B115" s="91" t="s">
        <v>281</v>
      </c>
      <c r="C115" s="91"/>
      <c r="D115" s="91"/>
    </row>
    <row r="116" spans="1:9" ht="13.5" customHeight="1" x14ac:dyDescent="0.25">
      <c r="A116" s="60">
        <v>36</v>
      </c>
      <c r="B116" s="91" t="s">
        <v>283</v>
      </c>
      <c r="C116" s="91"/>
      <c r="D116" s="91"/>
    </row>
    <row r="117" spans="1:9" ht="13.5" customHeight="1" x14ac:dyDescent="0.25">
      <c r="A117" s="60">
        <v>37</v>
      </c>
      <c r="B117" s="91" t="s">
        <v>284</v>
      </c>
      <c r="C117" s="91"/>
      <c r="D117" s="91"/>
    </row>
    <row r="118" spans="1:9" ht="15" customHeight="1" x14ac:dyDescent="0.25">
      <c r="A118" s="60">
        <v>38</v>
      </c>
      <c r="B118" s="91" t="s">
        <v>297</v>
      </c>
      <c r="C118" s="91"/>
      <c r="D118" s="91"/>
    </row>
    <row r="119" spans="1:9" ht="15" customHeight="1" x14ac:dyDescent="0.25">
      <c r="A119" s="60">
        <v>39</v>
      </c>
      <c r="B119" s="91" t="s">
        <v>85</v>
      </c>
      <c r="C119" s="91"/>
      <c r="D119" s="91"/>
    </row>
    <row r="120" spans="1:9" ht="13.5" customHeight="1" x14ac:dyDescent="0.25">
      <c r="A120" s="60">
        <v>40</v>
      </c>
      <c r="B120" s="91" t="s">
        <v>86</v>
      </c>
      <c r="C120" s="91"/>
      <c r="D120" s="91"/>
    </row>
    <row r="121" spans="1:9" ht="12.75" customHeight="1" x14ac:dyDescent="0.25">
      <c r="A121" s="60">
        <v>41</v>
      </c>
      <c r="B121" s="91" t="s">
        <v>306</v>
      </c>
      <c r="C121" s="91"/>
      <c r="D121" s="91"/>
    </row>
    <row r="122" spans="1:9" ht="14.25" customHeight="1" x14ac:dyDescent="0.25">
      <c r="A122" s="60">
        <v>42</v>
      </c>
      <c r="B122" s="91" t="s">
        <v>308</v>
      </c>
      <c r="C122" s="91"/>
      <c r="D122" s="91"/>
    </row>
    <row r="123" spans="1:9" ht="15" customHeight="1" x14ac:dyDescent="0.25">
      <c r="A123" s="60">
        <v>43</v>
      </c>
      <c r="B123" s="91" t="s">
        <v>69</v>
      </c>
      <c r="C123" s="91"/>
      <c r="D123" s="91"/>
    </row>
    <row r="128" spans="1:9" x14ac:dyDescent="0.25">
      <c r="I128" s="71"/>
    </row>
    <row r="129" spans="9:9" x14ac:dyDescent="0.25">
      <c r="I129" s="71"/>
    </row>
    <row r="130" spans="9:9" x14ac:dyDescent="0.25">
      <c r="I130" s="71"/>
    </row>
    <row r="131" spans="9:9" x14ac:dyDescent="0.25">
      <c r="I131" s="71"/>
    </row>
    <row r="132" spans="9:9" x14ac:dyDescent="0.25">
      <c r="I132" s="71"/>
    </row>
    <row r="133" spans="9:9" x14ac:dyDescent="0.25">
      <c r="I133" s="71"/>
    </row>
    <row r="134" spans="9:9" x14ac:dyDescent="0.25">
      <c r="I134" s="71"/>
    </row>
    <row r="135" spans="9:9" x14ac:dyDescent="0.25">
      <c r="I135" s="71"/>
    </row>
    <row r="173" spans="9:9" x14ac:dyDescent="0.25">
      <c r="I173" s="71"/>
    </row>
    <row r="174" spans="9:9" x14ac:dyDescent="0.25">
      <c r="I174" s="71"/>
    </row>
    <row r="175" spans="9:9" x14ac:dyDescent="0.25">
      <c r="I175" s="71"/>
    </row>
    <row r="176" spans="9:9" x14ac:dyDescent="0.25">
      <c r="I176" s="71"/>
    </row>
    <row r="177" spans="9:9" x14ac:dyDescent="0.25">
      <c r="I177" s="71"/>
    </row>
  </sheetData>
  <mergeCells count="119">
    <mergeCell ref="B70:E70"/>
    <mergeCell ref="B71:E71"/>
    <mergeCell ref="B72:E72"/>
    <mergeCell ref="B73:E73"/>
    <mergeCell ref="B74:E74"/>
    <mergeCell ref="B75:E75"/>
    <mergeCell ref="B76:E76"/>
    <mergeCell ref="B77:E77"/>
    <mergeCell ref="B119:D119"/>
    <mergeCell ref="A80:G80"/>
    <mergeCell ref="B81:D81"/>
    <mergeCell ref="B82:D82"/>
    <mergeCell ref="B83:D83"/>
    <mergeCell ref="B84:D84"/>
    <mergeCell ref="B86:D86"/>
    <mergeCell ref="B112:D112"/>
    <mergeCell ref="B87:D87"/>
    <mergeCell ref="B101:D101"/>
    <mergeCell ref="B102:D102"/>
    <mergeCell ref="B103:D103"/>
    <mergeCell ref="B104:D104"/>
    <mergeCell ref="B120:D120"/>
    <mergeCell ref="B121:D121"/>
    <mergeCell ref="B122:D122"/>
    <mergeCell ref="B97:D97"/>
    <mergeCell ref="B98:D98"/>
    <mergeCell ref="B99:D99"/>
    <mergeCell ref="B100:D100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113:D113"/>
    <mergeCell ref="B114:D114"/>
    <mergeCell ref="B115:D115"/>
    <mergeCell ref="B116:D116"/>
    <mergeCell ref="B117:D117"/>
    <mergeCell ref="B118:D118"/>
    <mergeCell ref="B110:D110"/>
    <mergeCell ref="B111:D111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44:E44"/>
    <mergeCell ref="B45:E45"/>
    <mergeCell ref="B46:E46"/>
    <mergeCell ref="B47:E47"/>
    <mergeCell ref="B36:E36"/>
    <mergeCell ref="B37:E37"/>
    <mergeCell ref="B38:E38"/>
    <mergeCell ref="B40:E40"/>
    <mergeCell ref="B39:E39"/>
    <mergeCell ref="B41:E41"/>
    <mergeCell ref="B24:E24"/>
    <mergeCell ref="B26:E26"/>
    <mergeCell ref="B25:E25"/>
    <mergeCell ref="B27:E27"/>
    <mergeCell ref="B28:E28"/>
    <mergeCell ref="B29:E29"/>
    <mergeCell ref="B30:E30"/>
    <mergeCell ref="B42:E42"/>
    <mergeCell ref="B43:E43"/>
    <mergeCell ref="A1:G1"/>
    <mergeCell ref="A3:B3"/>
    <mergeCell ref="F3:G3"/>
    <mergeCell ref="A4:B4"/>
    <mergeCell ref="D4:F4"/>
    <mergeCell ref="A5:B6"/>
    <mergeCell ref="C5:C6"/>
    <mergeCell ref="F5:G5"/>
    <mergeCell ref="F6:G6"/>
    <mergeCell ref="B123:D123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B32:E32"/>
    <mergeCell ref="A79:G79"/>
    <mergeCell ref="B31:E31"/>
    <mergeCell ref="B33:E33"/>
    <mergeCell ref="B34:E34"/>
    <mergeCell ref="B35:E35"/>
    <mergeCell ref="B22:E22"/>
    <mergeCell ref="B23:E23"/>
    <mergeCell ref="B85:D85"/>
    <mergeCell ref="B105:D105"/>
    <mergeCell ref="B106:D106"/>
    <mergeCell ref="B107:D107"/>
    <mergeCell ref="B108:D108"/>
    <mergeCell ref="B109:D10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26" sqref="I26"/>
    </sheetView>
  </sheetViews>
  <sheetFormatPr defaultRowHeight="15" x14ac:dyDescent="0.25"/>
  <cols>
    <col min="1" max="1" width="29.75" customWidth="1"/>
    <col min="2" max="2" width="17.75" customWidth="1"/>
    <col min="3" max="3" width="11.25" customWidth="1"/>
    <col min="4" max="4" width="16.875" customWidth="1"/>
    <col min="6" max="6" width="15.375" customWidth="1"/>
    <col min="7" max="7" width="13.25" customWidth="1"/>
    <col min="257" max="257" width="29.75" customWidth="1"/>
    <col min="258" max="258" width="17.75" customWidth="1"/>
    <col min="259" max="259" width="11.25" customWidth="1"/>
    <col min="260" max="260" width="16.875" customWidth="1"/>
    <col min="262" max="262" width="15.375" customWidth="1"/>
    <col min="263" max="263" width="13.25" customWidth="1"/>
    <col min="513" max="513" width="29.75" customWidth="1"/>
    <col min="514" max="514" width="17.75" customWidth="1"/>
    <col min="515" max="515" width="11.25" customWidth="1"/>
    <col min="516" max="516" width="16.875" customWidth="1"/>
    <col min="518" max="518" width="15.375" customWidth="1"/>
    <col min="519" max="519" width="13.25" customWidth="1"/>
    <col min="769" max="769" width="29.75" customWidth="1"/>
    <col min="770" max="770" width="17.75" customWidth="1"/>
    <col min="771" max="771" width="11.25" customWidth="1"/>
    <col min="772" max="772" width="16.875" customWidth="1"/>
    <col min="774" max="774" width="15.375" customWidth="1"/>
    <col min="775" max="775" width="13.25" customWidth="1"/>
    <col min="1025" max="1025" width="29.75" customWidth="1"/>
    <col min="1026" max="1026" width="17.75" customWidth="1"/>
    <col min="1027" max="1027" width="11.25" customWidth="1"/>
    <col min="1028" max="1028" width="16.875" customWidth="1"/>
    <col min="1030" max="1030" width="15.375" customWidth="1"/>
    <col min="1031" max="1031" width="13.25" customWidth="1"/>
    <col min="1281" max="1281" width="29.75" customWidth="1"/>
    <col min="1282" max="1282" width="17.75" customWidth="1"/>
    <col min="1283" max="1283" width="11.25" customWidth="1"/>
    <col min="1284" max="1284" width="16.875" customWidth="1"/>
    <col min="1286" max="1286" width="15.375" customWidth="1"/>
    <col min="1287" max="1287" width="13.25" customWidth="1"/>
    <col min="1537" max="1537" width="29.75" customWidth="1"/>
    <col min="1538" max="1538" width="17.75" customWidth="1"/>
    <col min="1539" max="1539" width="11.25" customWidth="1"/>
    <col min="1540" max="1540" width="16.875" customWidth="1"/>
    <col min="1542" max="1542" width="15.375" customWidth="1"/>
    <col min="1543" max="1543" width="13.25" customWidth="1"/>
    <col min="1793" max="1793" width="29.75" customWidth="1"/>
    <col min="1794" max="1794" width="17.75" customWidth="1"/>
    <col min="1795" max="1795" width="11.25" customWidth="1"/>
    <col min="1796" max="1796" width="16.875" customWidth="1"/>
    <col min="1798" max="1798" width="15.375" customWidth="1"/>
    <col min="1799" max="1799" width="13.25" customWidth="1"/>
    <col min="2049" max="2049" width="29.75" customWidth="1"/>
    <col min="2050" max="2050" width="17.75" customWidth="1"/>
    <col min="2051" max="2051" width="11.25" customWidth="1"/>
    <col min="2052" max="2052" width="16.875" customWidth="1"/>
    <col min="2054" max="2054" width="15.375" customWidth="1"/>
    <col min="2055" max="2055" width="13.25" customWidth="1"/>
    <col min="2305" max="2305" width="29.75" customWidth="1"/>
    <col min="2306" max="2306" width="17.75" customWidth="1"/>
    <col min="2307" max="2307" width="11.25" customWidth="1"/>
    <col min="2308" max="2308" width="16.875" customWidth="1"/>
    <col min="2310" max="2310" width="15.375" customWidth="1"/>
    <col min="2311" max="2311" width="13.25" customWidth="1"/>
    <col min="2561" max="2561" width="29.75" customWidth="1"/>
    <col min="2562" max="2562" width="17.75" customWidth="1"/>
    <col min="2563" max="2563" width="11.25" customWidth="1"/>
    <col min="2564" max="2564" width="16.875" customWidth="1"/>
    <col min="2566" max="2566" width="15.375" customWidth="1"/>
    <col min="2567" max="2567" width="13.25" customWidth="1"/>
    <col min="2817" max="2817" width="29.75" customWidth="1"/>
    <col min="2818" max="2818" width="17.75" customWidth="1"/>
    <col min="2819" max="2819" width="11.25" customWidth="1"/>
    <col min="2820" max="2820" width="16.875" customWidth="1"/>
    <col min="2822" max="2822" width="15.375" customWidth="1"/>
    <col min="2823" max="2823" width="13.25" customWidth="1"/>
    <col min="3073" max="3073" width="29.75" customWidth="1"/>
    <col min="3074" max="3074" width="17.75" customWidth="1"/>
    <col min="3075" max="3075" width="11.25" customWidth="1"/>
    <col min="3076" max="3076" width="16.875" customWidth="1"/>
    <col min="3078" max="3078" width="15.375" customWidth="1"/>
    <col min="3079" max="3079" width="13.25" customWidth="1"/>
    <col min="3329" max="3329" width="29.75" customWidth="1"/>
    <col min="3330" max="3330" width="17.75" customWidth="1"/>
    <col min="3331" max="3331" width="11.25" customWidth="1"/>
    <col min="3332" max="3332" width="16.875" customWidth="1"/>
    <col min="3334" max="3334" width="15.375" customWidth="1"/>
    <col min="3335" max="3335" width="13.25" customWidth="1"/>
    <col min="3585" max="3585" width="29.75" customWidth="1"/>
    <col min="3586" max="3586" width="17.75" customWidth="1"/>
    <col min="3587" max="3587" width="11.25" customWidth="1"/>
    <col min="3588" max="3588" width="16.875" customWidth="1"/>
    <col min="3590" max="3590" width="15.375" customWidth="1"/>
    <col min="3591" max="3591" width="13.25" customWidth="1"/>
    <col min="3841" max="3841" width="29.75" customWidth="1"/>
    <col min="3842" max="3842" width="17.75" customWidth="1"/>
    <col min="3843" max="3843" width="11.25" customWidth="1"/>
    <col min="3844" max="3844" width="16.875" customWidth="1"/>
    <col min="3846" max="3846" width="15.375" customWidth="1"/>
    <col min="3847" max="3847" width="13.25" customWidth="1"/>
    <col min="4097" max="4097" width="29.75" customWidth="1"/>
    <col min="4098" max="4098" width="17.75" customWidth="1"/>
    <col min="4099" max="4099" width="11.25" customWidth="1"/>
    <col min="4100" max="4100" width="16.875" customWidth="1"/>
    <col min="4102" max="4102" width="15.375" customWidth="1"/>
    <col min="4103" max="4103" width="13.25" customWidth="1"/>
    <col min="4353" max="4353" width="29.75" customWidth="1"/>
    <col min="4354" max="4354" width="17.75" customWidth="1"/>
    <col min="4355" max="4355" width="11.25" customWidth="1"/>
    <col min="4356" max="4356" width="16.875" customWidth="1"/>
    <col min="4358" max="4358" width="15.375" customWidth="1"/>
    <col min="4359" max="4359" width="13.25" customWidth="1"/>
    <col min="4609" max="4609" width="29.75" customWidth="1"/>
    <col min="4610" max="4610" width="17.75" customWidth="1"/>
    <col min="4611" max="4611" width="11.25" customWidth="1"/>
    <col min="4612" max="4612" width="16.875" customWidth="1"/>
    <col min="4614" max="4614" width="15.375" customWidth="1"/>
    <col min="4615" max="4615" width="13.25" customWidth="1"/>
    <col min="4865" max="4865" width="29.75" customWidth="1"/>
    <col min="4866" max="4866" width="17.75" customWidth="1"/>
    <col min="4867" max="4867" width="11.25" customWidth="1"/>
    <col min="4868" max="4868" width="16.875" customWidth="1"/>
    <col min="4870" max="4870" width="15.375" customWidth="1"/>
    <col min="4871" max="4871" width="13.25" customWidth="1"/>
    <col min="5121" max="5121" width="29.75" customWidth="1"/>
    <col min="5122" max="5122" width="17.75" customWidth="1"/>
    <col min="5123" max="5123" width="11.25" customWidth="1"/>
    <col min="5124" max="5124" width="16.875" customWidth="1"/>
    <col min="5126" max="5126" width="15.375" customWidth="1"/>
    <col min="5127" max="5127" width="13.25" customWidth="1"/>
    <col min="5377" max="5377" width="29.75" customWidth="1"/>
    <col min="5378" max="5378" width="17.75" customWidth="1"/>
    <col min="5379" max="5379" width="11.25" customWidth="1"/>
    <col min="5380" max="5380" width="16.875" customWidth="1"/>
    <col min="5382" max="5382" width="15.375" customWidth="1"/>
    <col min="5383" max="5383" width="13.25" customWidth="1"/>
    <col min="5633" max="5633" width="29.75" customWidth="1"/>
    <col min="5634" max="5634" width="17.75" customWidth="1"/>
    <col min="5635" max="5635" width="11.25" customWidth="1"/>
    <col min="5636" max="5636" width="16.875" customWidth="1"/>
    <col min="5638" max="5638" width="15.375" customWidth="1"/>
    <col min="5639" max="5639" width="13.25" customWidth="1"/>
    <col min="5889" max="5889" width="29.75" customWidth="1"/>
    <col min="5890" max="5890" width="17.75" customWidth="1"/>
    <col min="5891" max="5891" width="11.25" customWidth="1"/>
    <col min="5892" max="5892" width="16.875" customWidth="1"/>
    <col min="5894" max="5894" width="15.375" customWidth="1"/>
    <col min="5895" max="5895" width="13.25" customWidth="1"/>
    <col min="6145" max="6145" width="29.75" customWidth="1"/>
    <col min="6146" max="6146" width="17.75" customWidth="1"/>
    <col min="6147" max="6147" width="11.25" customWidth="1"/>
    <col min="6148" max="6148" width="16.875" customWidth="1"/>
    <col min="6150" max="6150" width="15.375" customWidth="1"/>
    <col min="6151" max="6151" width="13.25" customWidth="1"/>
    <col min="6401" max="6401" width="29.75" customWidth="1"/>
    <col min="6402" max="6402" width="17.75" customWidth="1"/>
    <col min="6403" max="6403" width="11.25" customWidth="1"/>
    <col min="6404" max="6404" width="16.875" customWidth="1"/>
    <col min="6406" max="6406" width="15.375" customWidth="1"/>
    <col min="6407" max="6407" width="13.25" customWidth="1"/>
    <col min="6657" max="6657" width="29.75" customWidth="1"/>
    <col min="6658" max="6658" width="17.75" customWidth="1"/>
    <col min="6659" max="6659" width="11.25" customWidth="1"/>
    <col min="6660" max="6660" width="16.875" customWidth="1"/>
    <col min="6662" max="6662" width="15.375" customWidth="1"/>
    <col min="6663" max="6663" width="13.25" customWidth="1"/>
    <col min="6913" max="6913" width="29.75" customWidth="1"/>
    <col min="6914" max="6914" width="17.75" customWidth="1"/>
    <col min="6915" max="6915" width="11.25" customWidth="1"/>
    <col min="6916" max="6916" width="16.875" customWidth="1"/>
    <col min="6918" max="6918" width="15.375" customWidth="1"/>
    <col min="6919" max="6919" width="13.25" customWidth="1"/>
    <col min="7169" max="7169" width="29.75" customWidth="1"/>
    <col min="7170" max="7170" width="17.75" customWidth="1"/>
    <col min="7171" max="7171" width="11.25" customWidth="1"/>
    <col min="7172" max="7172" width="16.875" customWidth="1"/>
    <col min="7174" max="7174" width="15.375" customWidth="1"/>
    <col min="7175" max="7175" width="13.25" customWidth="1"/>
    <col min="7425" max="7425" width="29.75" customWidth="1"/>
    <col min="7426" max="7426" width="17.75" customWidth="1"/>
    <col min="7427" max="7427" width="11.25" customWidth="1"/>
    <col min="7428" max="7428" width="16.875" customWidth="1"/>
    <col min="7430" max="7430" width="15.375" customWidth="1"/>
    <col min="7431" max="7431" width="13.25" customWidth="1"/>
    <col min="7681" max="7681" width="29.75" customWidth="1"/>
    <col min="7682" max="7682" width="17.75" customWidth="1"/>
    <col min="7683" max="7683" width="11.25" customWidth="1"/>
    <col min="7684" max="7684" width="16.875" customWidth="1"/>
    <col min="7686" max="7686" width="15.375" customWidth="1"/>
    <col min="7687" max="7687" width="13.25" customWidth="1"/>
    <col min="7937" max="7937" width="29.75" customWidth="1"/>
    <col min="7938" max="7938" width="17.75" customWidth="1"/>
    <col min="7939" max="7939" width="11.25" customWidth="1"/>
    <col min="7940" max="7940" width="16.875" customWidth="1"/>
    <col min="7942" max="7942" width="15.375" customWidth="1"/>
    <col min="7943" max="7943" width="13.25" customWidth="1"/>
    <col min="8193" max="8193" width="29.75" customWidth="1"/>
    <col min="8194" max="8194" width="17.75" customWidth="1"/>
    <col min="8195" max="8195" width="11.25" customWidth="1"/>
    <col min="8196" max="8196" width="16.875" customWidth="1"/>
    <col min="8198" max="8198" width="15.375" customWidth="1"/>
    <col min="8199" max="8199" width="13.25" customWidth="1"/>
    <col min="8449" max="8449" width="29.75" customWidth="1"/>
    <col min="8450" max="8450" width="17.75" customWidth="1"/>
    <col min="8451" max="8451" width="11.25" customWidth="1"/>
    <col min="8452" max="8452" width="16.875" customWidth="1"/>
    <col min="8454" max="8454" width="15.375" customWidth="1"/>
    <col min="8455" max="8455" width="13.25" customWidth="1"/>
    <col min="8705" max="8705" width="29.75" customWidth="1"/>
    <col min="8706" max="8706" width="17.75" customWidth="1"/>
    <col min="8707" max="8707" width="11.25" customWidth="1"/>
    <col min="8708" max="8708" width="16.875" customWidth="1"/>
    <col min="8710" max="8710" width="15.375" customWidth="1"/>
    <col min="8711" max="8711" width="13.25" customWidth="1"/>
    <col min="8961" max="8961" width="29.75" customWidth="1"/>
    <col min="8962" max="8962" width="17.75" customWidth="1"/>
    <col min="8963" max="8963" width="11.25" customWidth="1"/>
    <col min="8964" max="8964" width="16.875" customWidth="1"/>
    <col min="8966" max="8966" width="15.375" customWidth="1"/>
    <col min="8967" max="8967" width="13.25" customWidth="1"/>
    <col min="9217" max="9217" width="29.75" customWidth="1"/>
    <col min="9218" max="9218" width="17.75" customWidth="1"/>
    <col min="9219" max="9219" width="11.25" customWidth="1"/>
    <col min="9220" max="9220" width="16.875" customWidth="1"/>
    <col min="9222" max="9222" width="15.375" customWidth="1"/>
    <col min="9223" max="9223" width="13.25" customWidth="1"/>
    <col min="9473" max="9473" width="29.75" customWidth="1"/>
    <col min="9474" max="9474" width="17.75" customWidth="1"/>
    <col min="9475" max="9475" width="11.25" customWidth="1"/>
    <col min="9476" max="9476" width="16.875" customWidth="1"/>
    <col min="9478" max="9478" width="15.375" customWidth="1"/>
    <col min="9479" max="9479" width="13.25" customWidth="1"/>
    <col min="9729" max="9729" width="29.75" customWidth="1"/>
    <col min="9730" max="9730" width="17.75" customWidth="1"/>
    <col min="9731" max="9731" width="11.25" customWidth="1"/>
    <col min="9732" max="9732" width="16.875" customWidth="1"/>
    <col min="9734" max="9734" width="15.375" customWidth="1"/>
    <col min="9735" max="9735" width="13.25" customWidth="1"/>
    <col min="9985" max="9985" width="29.75" customWidth="1"/>
    <col min="9986" max="9986" width="17.75" customWidth="1"/>
    <col min="9987" max="9987" width="11.25" customWidth="1"/>
    <col min="9988" max="9988" width="16.875" customWidth="1"/>
    <col min="9990" max="9990" width="15.375" customWidth="1"/>
    <col min="9991" max="9991" width="13.25" customWidth="1"/>
    <col min="10241" max="10241" width="29.75" customWidth="1"/>
    <col min="10242" max="10242" width="17.75" customWidth="1"/>
    <col min="10243" max="10243" width="11.25" customWidth="1"/>
    <col min="10244" max="10244" width="16.875" customWidth="1"/>
    <col min="10246" max="10246" width="15.375" customWidth="1"/>
    <col min="10247" max="10247" width="13.25" customWidth="1"/>
    <col min="10497" max="10497" width="29.75" customWidth="1"/>
    <col min="10498" max="10498" width="17.75" customWidth="1"/>
    <col min="10499" max="10499" width="11.25" customWidth="1"/>
    <col min="10500" max="10500" width="16.875" customWidth="1"/>
    <col min="10502" max="10502" width="15.375" customWidth="1"/>
    <col min="10503" max="10503" width="13.25" customWidth="1"/>
    <col min="10753" max="10753" width="29.75" customWidth="1"/>
    <col min="10754" max="10754" width="17.75" customWidth="1"/>
    <col min="10755" max="10755" width="11.25" customWidth="1"/>
    <col min="10756" max="10756" width="16.875" customWidth="1"/>
    <col min="10758" max="10758" width="15.375" customWidth="1"/>
    <col min="10759" max="10759" width="13.25" customWidth="1"/>
    <col min="11009" max="11009" width="29.75" customWidth="1"/>
    <col min="11010" max="11010" width="17.75" customWidth="1"/>
    <col min="11011" max="11011" width="11.25" customWidth="1"/>
    <col min="11012" max="11012" width="16.875" customWidth="1"/>
    <col min="11014" max="11014" width="15.375" customWidth="1"/>
    <col min="11015" max="11015" width="13.25" customWidth="1"/>
    <col min="11265" max="11265" width="29.75" customWidth="1"/>
    <col min="11266" max="11266" width="17.75" customWidth="1"/>
    <col min="11267" max="11267" width="11.25" customWidth="1"/>
    <col min="11268" max="11268" width="16.875" customWidth="1"/>
    <col min="11270" max="11270" width="15.375" customWidth="1"/>
    <col min="11271" max="11271" width="13.25" customWidth="1"/>
    <col min="11521" max="11521" width="29.75" customWidth="1"/>
    <col min="11522" max="11522" width="17.75" customWidth="1"/>
    <col min="11523" max="11523" width="11.25" customWidth="1"/>
    <col min="11524" max="11524" width="16.875" customWidth="1"/>
    <col min="11526" max="11526" width="15.375" customWidth="1"/>
    <col min="11527" max="11527" width="13.25" customWidth="1"/>
    <col min="11777" max="11777" width="29.75" customWidth="1"/>
    <col min="11778" max="11778" width="17.75" customWidth="1"/>
    <col min="11779" max="11779" width="11.25" customWidth="1"/>
    <col min="11780" max="11780" width="16.875" customWidth="1"/>
    <col min="11782" max="11782" width="15.375" customWidth="1"/>
    <col min="11783" max="11783" width="13.25" customWidth="1"/>
    <col min="12033" max="12033" width="29.75" customWidth="1"/>
    <col min="12034" max="12034" width="17.75" customWidth="1"/>
    <col min="12035" max="12035" width="11.25" customWidth="1"/>
    <col min="12036" max="12036" width="16.875" customWidth="1"/>
    <col min="12038" max="12038" width="15.375" customWidth="1"/>
    <col min="12039" max="12039" width="13.25" customWidth="1"/>
    <col min="12289" max="12289" width="29.75" customWidth="1"/>
    <col min="12290" max="12290" width="17.75" customWidth="1"/>
    <col min="12291" max="12291" width="11.25" customWidth="1"/>
    <col min="12292" max="12292" width="16.875" customWidth="1"/>
    <col min="12294" max="12294" width="15.375" customWidth="1"/>
    <col min="12295" max="12295" width="13.25" customWidth="1"/>
    <col min="12545" max="12545" width="29.75" customWidth="1"/>
    <col min="12546" max="12546" width="17.75" customWidth="1"/>
    <col min="12547" max="12547" width="11.25" customWidth="1"/>
    <col min="12548" max="12548" width="16.875" customWidth="1"/>
    <col min="12550" max="12550" width="15.375" customWidth="1"/>
    <col min="12551" max="12551" width="13.25" customWidth="1"/>
    <col min="12801" max="12801" width="29.75" customWidth="1"/>
    <col min="12802" max="12802" width="17.75" customWidth="1"/>
    <col min="12803" max="12803" width="11.25" customWidth="1"/>
    <col min="12804" max="12804" width="16.875" customWidth="1"/>
    <col min="12806" max="12806" width="15.375" customWidth="1"/>
    <col min="12807" max="12807" width="13.25" customWidth="1"/>
    <col min="13057" max="13057" width="29.75" customWidth="1"/>
    <col min="13058" max="13058" width="17.75" customWidth="1"/>
    <col min="13059" max="13059" width="11.25" customWidth="1"/>
    <col min="13060" max="13060" width="16.875" customWidth="1"/>
    <col min="13062" max="13062" width="15.375" customWidth="1"/>
    <col min="13063" max="13063" width="13.25" customWidth="1"/>
    <col min="13313" max="13313" width="29.75" customWidth="1"/>
    <col min="13314" max="13314" width="17.75" customWidth="1"/>
    <col min="13315" max="13315" width="11.25" customWidth="1"/>
    <col min="13316" max="13316" width="16.875" customWidth="1"/>
    <col min="13318" max="13318" width="15.375" customWidth="1"/>
    <col min="13319" max="13319" width="13.25" customWidth="1"/>
    <col min="13569" max="13569" width="29.75" customWidth="1"/>
    <col min="13570" max="13570" width="17.75" customWidth="1"/>
    <col min="13571" max="13571" width="11.25" customWidth="1"/>
    <col min="13572" max="13572" width="16.875" customWidth="1"/>
    <col min="13574" max="13574" width="15.375" customWidth="1"/>
    <col min="13575" max="13575" width="13.25" customWidth="1"/>
    <col min="13825" max="13825" width="29.75" customWidth="1"/>
    <col min="13826" max="13826" width="17.75" customWidth="1"/>
    <col min="13827" max="13827" width="11.25" customWidth="1"/>
    <col min="13828" max="13828" width="16.875" customWidth="1"/>
    <col min="13830" max="13830" width="15.375" customWidth="1"/>
    <col min="13831" max="13831" width="13.25" customWidth="1"/>
    <col min="14081" max="14081" width="29.75" customWidth="1"/>
    <col min="14082" max="14082" width="17.75" customWidth="1"/>
    <col min="14083" max="14083" width="11.25" customWidth="1"/>
    <col min="14084" max="14084" width="16.875" customWidth="1"/>
    <col min="14086" max="14086" width="15.375" customWidth="1"/>
    <col min="14087" max="14087" width="13.25" customWidth="1"/>
    <col min="14337" max="14337" width="29.75" customWidth="1"/>
    <col min="14338" max="14338" width="17.75" customWidth="1"/>
    <col min="14339" max="14339" width="11.25" customWidth="1"/>
    <col min="14340" max="14340" width="16.875" customWidth="1"/>
    <col min="14342" max="14342" width="15.375" customWidth="1"/>
    <col min="14343" max="14343" width="13.25" customWidth="1"/>
    <col min="14593" max="14593" width="29.75" customWidth="1"/>
    <col min="14594" max="14594" width="17.75" customWidth="1"/>
    <col min="14595" max="14595" width="11.25" customWidth="1"/>
    <col min="14596" max="14596" width="16.875" customWidth="1"/>
    <col min="14598" max="14598" width="15.375" customWidth="1"/>
    <col min="14599" max="14599" width="13.25" customWidth="1"/>
    <col min="14849" max="14849" width="29.75" customWidth="1"/>
    <col min="14850" max="14850" width="17.75" customWidth="1"/>
    <col min="14851" max="14851" width="11.25" customWidth="1"/>
    <col min="14852" max="14852" width="16.875" customWidth="1"/>
    <col min="14854" max="14854" width="15.375" customWidth="1"/>
    <col min="14855" max="14855" width="13.25" customWidth="1"/>
    <col min="15105" max="15105" width="29.75" customWidth="1"/>
    <col min="15106" max="15106" width="17.75" customWidth="1"/>
    <col min="15107" max="15107" width="11.25" customWidth="1"/>
    <col min="15108" max="15108" width="16.875" customWidth="1"/>
    <col min="15110" max="15110" width="15.375" customWidth="1"/>
    <col min="15111" max="15111" width="13.25" customWidth="1"/>
    <col min="15361" max="15361" width="29.75" customWidth="1"/>
    <col min="15362" max="15362" width="17.75" customWidth="1"/>
    <col min="15363" max="15363" width="11.25" customWidth="1"/>
    <col min="15364" max="15364" width="16.875" customWidth="1"/>
    <col min="15366" max="15366" width="15.375" customWidth="1"/>
    <col min="15367" max="15367" width="13.25" customWidth="1"/>
    <col min="15617" max="15617" width="29.75" customWidth="1"/>
    <col min="15618" max="15618" width="17.75" customWidth="1"/>
    <col min="15619" max="15619" width="11.25" customWidth="1"/>
    <col min="15620" max="15620" width="16.875" customWidth="1"/>
    <col min="15622" max="15622" width="15.375" customWidth="1"/>
    <col min="15623" max="15623" width="13.25" customWidth="1"/>
    <col min="15873" max="15873" width="29.75" customWidth="1"/>
    <col min="15874" max="15874" width="17.75" customWidth="1"/>
    <col min="15875" max="15875" width="11.25" customWidth="1"/>
    <col min="15876" max="15876" width="16.875" customWidth="1"/>
    <col min="15878" max="15878" width="15.375" customWidth="1"/>
    <col min="15879" max="15879" width="13.25" customWidth="1"/>
    <col min="16129" max="16129" width="29.75" customWidth="1"/>
    <col min="16130" max="16130" width="17.75" customWidth="1"/>
    <col min="16131" max="16131" width="11.25" customWidth="1"/>
    <col min="16132" max="16132" width="16.875" customWidth="1"/>
    <col min="16134" max="16134" width="15.375" customWidth="1"/>
    <col min="16135" max="16135" width="13.25" customWidth="1"/>
  </cols>
  <sheetData>
    <row r="1" spans="1:7" x14ac:dyDescent="0.25">
      <c r="A1" s="3" t="s">
        <v>41</v>
      </c>
    </row>
    <row r="3" spans="1:7" ht="30.75" thickBot="1" x14ac:dyDescent="0.3">
      <c r="A3" s="30"/>
      <c r="B3" s="30"/>
      <c r="C3" s="31" t="s">
        <v>2</v>
      </c>
      <c r="D3" s="32" t="s">
        <v>42</v>
      </c>
      <c r="E3" s="32" t="s">
        <v>43</v>
      </c>
      <c r="F3" s="32" t="s">
        <v>44</v>
      </c>
      <c r="G3" s="31" t="s">
        <v>43</v>
      </c>
    </row>
    <row r="4" spans="1:7" x14ac:dyDescent="0.25">
      <c r="A4" s="125" t="s">
        <v>130</v>
      </c>
      <c r="B4" s="129" t="s">
        <v>45</v>
      </c>
      <c r="C4" s="33" t="s">
        <v>6</v>
      </c>
      <c r="D4" s="33">
        <v>2</v>
      </c>
      <c r="E4" s="34"/>
      <c r="F4" s="35">
        <v>76900</v>
      </c>
      <c r="G4" s="34"/>
    </row>
    <row r="5" spans="1:7" ht="15.75" thickBot="1" x14ac:dyDescent="0.3">
      <c r="A5" s="126"/>
      <c r="B5" s="130"/>
      <c r="C5" s="7" t="s">
        <v>5</v>
      </c>
      <c r="D5" s="7">
        <v>45</v>
      </c>
      <c r="E5" s="36"/>
      <c r="F5" s="37">
        <v>641904</v>
      </c>
      <c r="G5" s="36"/>
    </row>
    <row r="6" spans="1:7" ht="15.75" thickTop="1" x14ac:dyDescent="0.25">
      <c r="A6" s="126"/>
      <c r="B6" s="130"/>
      <c r="C6" s="38" t="s">
        <v>17</v>
      </c>
      <c r="D6" s="39">
        <f>D5+D4</f>
        <v>47</v>
      </c>
      <c r="E6" s="90">
        <f>D6/D10</f>
        <v>0.29559748427672955</v>
      </c>
      <c r="F6" s="40">
        <f>F4+F5</f>
        <v>718804</v>
      </c>
      <c r="G6" s="90">
        <f>F6/F10</f>
        <v>0.39999535678535869</v>
      </c>
    </row>
    <row r="7" spans="1:7" x14ac:dyDescent="0.25">
      <c r="A7" s="127"/>
      <c r="B7" s="131" t="s">
        <v>46</v>
      </c>
      <c r="C7" s="41" t="s">
        <v>6</v>
      </c>
      <c r="D7" s="42">
        <v>12</v>
      </c>
      <c r="E7" s="42"/>
      <c r="F7" s="75">
        <v>19274.560000000001</v>
      </c>
      <c r="G7" s="44"/>
    </row>
    <row r="8" spans="1:7" ht="15.75" thickBot="1" x14ac:dyDescent="0.3">
      <c r="A8" s="127"/>
      <c r="B8" s="132"/>
      <c r="C8" s="45" t="s">
        <v>5</v>
      </c>
      <c r="D8" s="46">
        <v>100</v>
      </c>
      <c r="E8" s="47"/>
      <c r="F8" s="48">
        <v>1058952.3</v>
      </c>
      <c r="G8" s="47"/>
    </row>
    <row r="9" spans="1:7" ht="16.5" thickTop="1" thickBot="1" x14ac:dyDescent="0.3">
      <c r="A9" s="128"/>
      <c r="B9" s="133"/>
      <c r="C9" s="49" t="s">
        <v>17</v>
      </c>
      <c r="D9" s="50">
        <f>D7+D8</f>
        <v>112</v>
      </c>
      <c r="E9" s="51">
        <f>D9/D10</f>
        <v>0.70440251572327039</v>
      </c>
      <c r="F9" s="52">
        <f>F7+F8</f>
        <v>1078226.8600000001</v>
      </c>
      <c r="G9" s="51">
        <f>F9/F10</f>
        <v>0.60000464321464131</v>
      </c>
    </row>
    <row r="10" spans="1:7" ht="15.75" thickTop="1" x14ac:dyDescent="0.25">
      <c r="A10" s="53"/>
      <c r="B10" s="54" t="s">
        <v>47</v>
      </c>
      <c r="C10" s="53"/>
      <c r="D10" s="53">
        <f>D6+D9</f>
        <v>159</v>
      </c>
      <c r="E10" s="55">
        <v>1</v>
      </c>
      <c r="F10" s="56">
        <f>F9+F6</f>
        <v>1797030.86</v>
      </c>
      <c r="G10" s="55">
        <v>1</v>
      </c>
    </row>
    <row r="11" spans="1:7" x14ac:dyDescent="0.25">
      <c r="A11" t="s">
        <v>48</v>
      </c>
    </row>
    <row r="13" spans="1:7" ht="32.25" customHeight="1" x14ac:dyDescent="0.25">
      <c r="A13" s="42"/>
      <c r="B13" s="134" t="s">
        <v>49</v>
      </c>
      <c r="C13" s="134"/>
      <c r="D13" s="134"/>
      <c r="E13" s="135" t="s">
        <v>50</v>
      </c>
      <c r="F13" s="135"/>
    </row>
    <row r="14" spans="1:7" ht="30.75" thickBot="1" x14ac:dyDescent="0.3">
      <c r="A14" s="30"/>
      <c r="B14" s="57" t="s">
        <v>51</v>
      </c>
      <c r="C14" s="32" t="s">
        <v>3</v>
      </c>
      <c r="D14" s="32" t="s">
        <v>44</v>
      </c>
      <c r="E14" s="32" t="s">
        <v>42</v>
      </c>
      <c r="F14" s="32" t="s">
        <v>44</v>
      </c>
    </row>
    <row r="15" spans="1:7" x14ac:dyDescent="0.25">
      <c r="A15" s="58" t="s">
        <v>131</v>
      </c>
      <c r="B15" s="59">
        <v>2</v>
      </c>
      <c r="C15" s="60">
        <v>6</v>
      </c>
      <c r="D15" s="61">
        <v>6776.61</v>
      </c>
      <c r="E15" s="62">
        <v>65</v>
      </c>
      <c r="F15" s="56">
        <v>1282969.07</v>
      </c>
    </row>
    <row r="16" spans="1:7" ht="15.75" thickBot="1" x14ac:dyDescent="0.3">
      <c r="A16" s="63" t="s">
        <v>130</v>
      </c>
      <c r="B16" s="64">
        <v>43</v>
      </c>
      <c r="C16" s="65">
        <v>112</v>
      </c>
      <c r="D16" s="66">
        <v>1078226.8600000001</v>
      </c>
      <c r="E16" s="65">
        <v>47</v>
      </c>
      <c r="F16" s="37">
        <v>718804</v>
      </c>
    </row>
    <row r="17" spans="1:8" ht="27" thickTop="1" x14ac:dyDescent="0.25">
      <c r="A17" s="67" t="s">
        <v>52</v>
      </c>
      <c r="B17" s="68">
        <f>(B16-B15)/B15</f>
        <v>20.5</v>
      </c>
      <c r="C17" s="68">
        <f>(C16-C15)/C15</f>
        <v>17.666666666666668</v>
      </c>
      <c r="D17" s="68">
        <f>(D16-D15)/D15</f>
        <v>158.11006535716237</v>
      </c>
      <c r="E17" s="68">
        <f>(E16-E15)/E15</f>
        <v>-0.27692307692307694</v>
      </c>
      <c r="F17" s="69">
        <f>(F16-F15)/F15</f>
        <v>-0.43973396022711603</v>
      </c>
    </row>
    <row r="19" spans="1:8" ht="31.5" customHeight="1" x14ac:dyDescent="0.25">
      <c r="A19" s="104" t="s">
        <v>331</v>
      </c>
      <c r="B19" s="104"/>
      <c r="C19" s="104"/>
      <c r="D19" s="104"/>
      <c r="E19" s="104"/>
      <c r="F19" s="104"/>
      <c r="G19" s="104"/>
      <c r="H19" s="104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E26" sqref="E26"/>
    </sheetView>
  </sheetViews>
  <sheetFormatPr defaultColWidth="9.125" defaultRowHeight="15" x14ac:dyDescent="0.25"/>
  <cols>
    <col min="1" max="1" width="9.125" style="77"/>
    <col min="2" max="2" width="35.875" style="71" customWidth="1"/>
    <col min="3" max="3" width="21.875" style="71" customWidth="1"/>
    <col min="4" max="4" width="11.625" style="70" customWidth="1"/>
    <col min="5" max="5" width="18" style="71" customWidth="1"/>
    <col min="6" max="6" width="13.75" style="72" customWidth="1"/>
    <col min="7" max="7" width="11.25" style="73" customWidth="1"/>
    <col min="8" max="8" width="13.125" style="70" customWidth="1"/>
    <col min="9" max="16384" width="9.125" style="70"/>
  </cols>
  <sheetData>
    <row r="1" spans="1:13" x14ac:dyDescent="0.25">
      <c r="A1" s="77" t="s">
        <v>95</v>
      </c>
      <c r="B1" s="71" t="s">
        <v>91</v>
      </c>
      <c r="C1" s="71" t="s">
        <v>90</v>
      </c>
      <c r="D1" s="70" t="s">
        <v>89</v>
      </c>
      <c r="E1" s="71" t="s">
        <v>92</v>
      </c>
      <c r="F1" s="72" t="s">
        <v>93</v>
      </c>
      <c r="G1" s="73" t="s">
        <v>94</v>
      </c>
      <c r="H1" s="70" t="s">
        <v>55</v>
      </c>
      <c r="I1" s="70" t="s">
        <v>56</v>
      </c>
      <c r="J1" s="70" t="s">
        <v>57</v>
      </c>
      <c r="K1" s="70" t="s">
        <v>58</v>
      </c>
      <c r="L1" s="70" t="s">
        <v>59</v>
      </c>
    </row>
    <row r="2" spans="1:13" ht="30" customHeight="1" x14ac:dyDescent="0.25">
      <c r="A2" s="138">
        <v>1</v>
      </c>
      <c r="B2" s="91" t="s">
        <v>132</v>
      </c>
      <c r="C2" s="74" t="s">
        <v>53</v>
      </c>
      <c r="D2" s="75" t="s">
        <v>5</v>
      </c>
      <c r="E2" s="74" t="s">
        <v>82</v>
      </c>
      <c r="F2" s="43">
        <v>40003226249</v>
      </c>
      <c r="G2" s="76">
        <v>25498</v>
      </c>
      <c r="H2" s="75">
        <v>1</v>
      </c>
      <c r="I2" s="75">
        <v>1</v>
      </c>
      <c r="J2" s="75">
        <v>1</v>
      </c>
      <c r="K2" s="75"/>
      <c r="L2" s="75"/>
      <c r="M2" s="70">
        <v>1</v>
      </c>
    </row>
    <row r="3" spans="1:13" x14ac:dyDescent="0.25">
      <c r="A3" s="138"/>
      <c r="B3" s="91"/>
      <c r="C3" s="74" t="s">
        <v>53</v>
      </c>
      <c r="D3" s="75" t="s">
        <v>5</v>
      </c>
      <c r="E3" s="74" t="s">
        <v>133</v>
      </c>
      <c r="F3" s="43">
        <v>40102012513</v>
      </c>
      <c r="G3" s="76">
        <v>13312</v>
      </c>
      <c r="H3" s="75">
        <v>1</v>
      </c>
      <c r="I3" s="75">
        <v>1</v>
      </c>
      <c r="J3" s="75">
        <v>1</v>
      </c>
      <c r="K3" s="75"/>
      <c r="L3" s="75"/>
      <c r="M3" s="70">
        <v>1</v>
      </c>
    </row>
    <row r="4" spans="1:13" x14ac:dyDescent="0.25">
      <c r="A4" s="82">
        <v>2</v>
      </c>
      <c r="B4" s="74" t="s">
        <v>134</v>
      </c>
      <c r="C4" s="74" t="s">
        <v>53</v>
      </c>
      <c r="D4" s="75" t="s">
        <v>5</v>
      </c>
      <c r="E4" s="74" t="s">
        <v>135</v>
      </c>
      <c r="F4" s="43">
        <v>90002197989</v>
      </c>
      <c r="G4" s="76">
        <v>29537.06</v>
      </c>
      <c r="H4" s="75">
        <v>1</v>
      </c>
      <c r="I4" s="75">
        <v>1</v>
      </c>
      <c r="J4" s="75">
        <v>1</v>
      </c>
      <c r="K4" s="75"/>
      <c r="L4" s="75"/>
      <c r="M4" s="70">
        <v>1</v>
      </c>
    </row>
    <row r="5" spans="1:13" ht="45" x14ac:dyDescent="0.25">
      <c r="A5" s="138">
        <v>3</v>
      </c>
      <c r="B5" s="91" t="s">
        <v>136</v>
      </c>
      <c r="C5" s="74" t="s">
        <v>137</v>
      </c>
      <c r="D5" s="75" t="s">
        <v>5</v>
      </c>
      <c r="E5" s="74" t="s">
        <v>138</v>
      </c>
      <c r="F5" s="43">
        <v>41501013215</v>
      </c>
      <c r="G5" s="76">
        <v>3771.75</v>
      </c>
      <c r="H5" s="75">
        <v>1</v>
      </c>
      <c r="I5" s="75"/>
      <c r="J5" s="75"/>
      <c r="K5" s="75">
        <v>1</v>
      </c>
      <c r="L5" s="75">
        <v>1</v>
      </c>
      <c r="M5" s="70">
        <v>1</v>
      </c>
    </row>
    <row r="6" spans="1:13" ht="45" x14ac:dyDescent="0.25">
      <c r="A6" s="138"/>
      <c r="B6" s="91"/>
      <c r="C6" s="74" t="s">
        <v>137</v>
      </c>
      <c r="D6" s="75" t="s">
        <v>5</v>
      </c>
      <c r="E6" s="74" t="s">
        <v>139</v>
      </c>
      <c r="F6" s="43">
        <v>45401008407</v>
      </c>
      <c r="G6" s="76">
        <v>13783.7</v>
      </c>
      <c r="H6" s="75">
        <v>1</v>
      </c>
      <c r="I6" s="75"/>
      <c r="J6" s="75"/>
      <c r="K6" s="75">
        <v>1</v>
      </c>
      <c r="L6" s="75">
        <v>1</v>
      </c>
      <c r="M6" s="70">
        <v>1</v>
      </c>
    </row>
    <row r="7" spans="1:13" ht="30" customHeight="1" x14ac:dyDescent="0.25">
      <c r="A7" s="138"/>
      <c r="B7" s="91"/>
      <c r="C7" s="74" t="s">
        <v>137</v>
      </c>
      <c r="D7" s="75" t="s">
        <v>5</v>
      </c>
      <c r="E7" s="74" t="s">
        <v>140</v>
      </c>
      <c r="F7" s="43">
        <v>47701001730</v>
      </c>
      <c r="G7" s="76">
        <v>651.25</v>
      </c>
      <c r="H7" s="75">
        <v>1</v>
      </c>
      <c r="I7" s="75"/>
      <c r="J7" s="75"/>
      <c r="K7" s="75">
        <v>1</v>
      </c>
      <c r="L7" s="75">
        <v>1</v>
      </c>
      <c r="M7" s="70">
        <v>1</v>
      </c>
    </row>
    <row r="8" spans="1:13" ht="45" x14ac:dyDescent="0.25">
      <c r="A8" s="138">
        <v>4</v>
      </c>
      <c r="B8" s="91" t="s">
        <v>141</v>
      </c>
      <c r="C8" s="74" t="s">
        <v>142</v>
      </c>
      <c r="D8" s="75" t="s">
        <v>64</v>
      </c>
      <c r="E8" s="74" t="s">
        <v>150</v>
      </c>
      <c r="F8" s="43">
        <v>49503003835</v>
      </c>
      <c r="G8" s="76">
        <v>6989.45</v>
      </c>
      <c r="H8" s="75">
        <v>1</v>
      </c>
      <c r="I8" s="75">
        <v>1</v>
      </c>
      <c r="J8" s="75"/>
      <c r="K8" s="75">
        <v>1</v>
      </c>
      <c r="L8" s="75"/>
      <c r="M8" s="70">
        <v>1</v>
      </c>
    </row>
    <row r="9" spans="1:13" ht="27" customHeight="1" x14ac:dyDescent="0.25">
      <c r="A9" s="138"/>
      <c r="B9" s="91"/>
      <c r="C9" s="74" t="s">
        <v>143</v>
      </c>
      <c r="D9" s="75" t="s">
        <v>63</v>
      </c>
      <c r="E9" s="74" t="s">
        <v>151</v>
      </c>
      <c r="F9" s="43">
        <v>50003062451</v>
      </c>
      <c r="G9" s="76">
        <v>1637.9</v>
      </c>
      <c r="H9" s="75">
        <v>1</v>
      </c>
      <c r="I9" s="75">
        <v>1</v>
      </c>
      <c r="J9" s="75"/>
      <c r="K9" s="75"/>
      <c r="L9" s="75">
        <v>1</v>
      </c>
      <c r="M9" s="70">
        <v>1</v>
      </c>
    </row>
    <row r="10" spans="1:13" ht="29.25" customHeight="1" x14ac:dyDescent="0.25">
      <c r="A10" s="138"/>
      <c r="B10" s="91"/>
      <c r="C10" s="74" t="s">
        <v>144</v>
      </c>
      <c r="D10" s="75" t="s">
        <v>65</v>
      </c>
      <c r="E10" s="74" t="s">
        <v>152</v>
      </c>
      <c r="F10" s="43">
        <v>40003592976</v>
      </c>
      <c r="G10" s="76">
        <v>1831.12</v>
      </c>
      <c r="H10" s="75"/>
      <c r="I10" s="75">
        <v>1</v>
      </c>
      <c r="J10" s="75"/>
      <c r="K10" s="75"/>
      <c r="L10" s="75">
        <v>1</v>
      </c>
      <c r="M10" s="70">
        <v>1</v>
      </c>
    </row>
    <row r="11" spans="1:13" ht="45" x14ac:dyDescent="0.25">
      <c r="A11" s="138"/>
      <c r="B11" s="91"/>
      <c r="C11" s="74" t="s">
        <v>145</v>
      </c>
      <c r="D11" s="75" t="s">
        <v>79</v>
      </c>
      <c r="E11" s="74" t="s">
        <v>153</v>
      </c>
      <c r="F11" s="43">
        <v>40003307535</v>
      </c>
      <c r="G11" s="76">
        <v>5662.88</v>
      </c>
      <c r="H11" s="75"/>
      <c r="I11" s="75">
        <v>1</v>
      </c>
      <c r="J11" s="75"/>
      <c r="K11" s="75"/>
      <c r="L11" s="75"/>
      <c r="M11" s="70">
        <v>1</v>
      </c>
    </row>
    <row r="12" spans="1:13" ht="45" x14ac:dyDescent="0.25">
      <c r="A12" s="138"/>
      <c r="B12" s="91"/>
      <c r="C12" s="74" t="s">
        <v>146</v>
      </c>
      <c r="D12" s="75" t="s">
        <v>149</v>
      </c>
      <c r="E12" s="74" t="s">
        <v>154</v>
      </c>
      <c r="F12" s="43">
        <v>40003483493</v>
      </c>
      <c r="G12" s="76">
        <v>1677.4</v>
      </c>
      <c r="H12" s="75"/>
      <c r="I12" s="75">
        <v>1</v>
      </c>
      <c r="J12" s="75"/>
      <c r="K12" s="75"/>
      <c r="L12" s="75"/>
      <c r="M12" s="70">
        <v>1</v>
      </c>
    </row>
    <row r="13" spans="1:13" ht="57" customHeight="1" x14ac:dyDescent="0.25">
      <c r="A13" s="138"/>
      <c r="B13" s="91"/>
      <c r="C13" s="74" t="s">
        <v>147</v>
      </c>
      <c r="D13" s="75" t="s">
        <v>5</v>
      </c>
      <c r="E13" s="74" t="s">
        <v>155</v>
      </c>
      <c r="F13" s="43">
        <v>49502001606</v>
      </c>
      <c r="G13" s="76">
        <v>7956.07</v>
      </c>
      <c r="H13" s="75"/>
      <c r="I13" s="75">
        <v>1</v>
      </c>
      <c r="J13" s="75"/>
      <c r="K13" s="75"/>
      <c r="L13" s="75">
        <v>1</v>
      </c>
      <c r="M13" s="70">
        <v>1</v>
      </c>
    </row>
    <row r="14" spans="1:13" ht="45" customHeight="1" x14ac:dyDescent="0.25">
      <c r="A14" s="138"/>
      <c r="B14" s="91"/>
      <c r="C14" s="74" t="s">
        <v>148</v>
      </c>
      <c r="D14" s="75" t="s">
        <v>81</v>
      </c>
      <c r="E14" s="74" t="s">
        <v>156</v>
      </c>
      <c r="F14" s="43">
        <v>5075512557</v>
      </c>
      <c r="G14" s="76">
        <v>1355</v>
      </c>
      <c r="H14" s="75">
        <v>1</v>
      </c>
      <c r="I14" s="75">
        <v>1</v>
      </c>
      <c r="J14" s="75">
        <v>1</v>
      </c>
      <c r="K14" s="75">
        <v>1</v>
      </c>
      <c r="L14" s="75">
        <v>1</v>
      </c>
      <c r="M14" s="70">
        <v>1</v>
      </c>
    </row>
    <row r="15" spans="1:13" ht="30" x14ac:dyDescent="0.25">
      <c r="A15" s="82">
        <v>5</v>
      </c>
      <c r="B15" s="74" t="s">
        <v>60</v>
      </c>
      <c r="C15" s="74" t="s">
        <v>62</v>
      </c>
      <c r="D15" s="75" t="s">
        <v>65</v>
      </c>
      <c r="E15" s="74" t="s">
        <v>157</v>
      </c>
      <c r="F15" s="43">
        <v>40003266203</v>
      </c>
      <c r="G15" s="81">
        <v>1378.02</v>
      </c>
      <c r="H15" s="75">
        <v>1</v>
      </c>
      <c r="I15" s="75"/>
      <c r="J15" s="75"/>
      <c r="K15" s="75"/>
      <c r="L15" s="75"/>
      <c r="M15" s="70">
        <v>1</v>
      </c>
    </row>
    <row r="16" spans="1:13" x14ac:dyDescent="0.25">
      <c r="A16" s="82">
        <v>6</v>
      </c>
      <c r="B16" s="74" t="s">
        <v>158</v>
      </c>
      <c r="C16" s="74" t="s">
        <v>75</v>
      </c>
      <c r="D16" s="75" t="s">
        <v>5</v>
      </c>
      <c r="E16" s="74" t="s">
        <v>159</v>
      </c>
      <c r="F16" s="43">
        <v>40103731715</v>
      </c>
      <c r="G16" s="76">
        <v>35548.5</v>
      </c>
      <c r="H16" s="75">
        <v>1</v>
      </c>
      <c r="I16" s="75">
        <v>1</v>
      </c>
      <c r="J16" s="75">
        <v>1</v>
      </c>
      <c r="K16" s="75">
        <v>1</v>
      </c>
      <c r="L16" s="75"/>
      <c r="M16" s="70">
        <v>1</v>
      </c>
    </row>
    <row r="17" spans="1:13" ht="15" customHeight="1" x14ac:dyDescent="0.25">
      <c r="A17" s="82">
        <v>7</v>
      </c>
      <c r="B17" s="74" t="s">
        <v>160</v>
      </c>
      <c r="C17" s="74" t="s">
        <v>61</v>
      </c>
      <c r="D17" s="75" t="s">
        <v>5</v>
      </c>
      <c r="E17" s="74" t="s">
        <v>161</v>
      </c>
      <c r="F17" s="43">
        <v>40003469216</v>
      </c>
      <c r="G17" s="81">
        <v>8899.5</v>
      </c>
      <c r="H17" s="75">
        <v>1</v>
      </c>
      <c r="I17" s="75">
        <v>1</v>
      </c>
      <c r="J17" s="75">
        <v>1</v>
      </c>
      <c r="K17" s="75"/>
      <c r="L17" s="75"/>
      <c r="M17" s="70">
        <v>1</v>
      </c>
    </row>
    <row r="18" spans="1:13" x14ac:dyDescent="0.25">
      <c r="A18" s="138">
        <v>8</v>
      </c>
      <c r="B18" s="91" t="s">
        <v>162</v>
      </c>
      <c r="C18" s="74" t="s">
        <v>163</v>
      </c>
      <c r="D18" s="75" t="s">
        <v>5</v>
      </c>
      <c r="E18" s="74" t="s">
        <v>87</v>
      </c>
      <c r="F18" s="43">
        <v>41503028291</v>
      </c>
      <c r="G18" s="76">
        <v>1330.8</v>
      </c>
      <c r="H18" s="75"/>
      <c r="I18" s="75">
        <v>1</v>
      </c>
      <c r="J18" s="75"/>
      <c r="K18" s="75"/>
      <c r="L18" s="75"/>
      <c r="M18" s="70">
        <v>1</v>
      </c>
    </row>
    <row r="19" spans="1:13" x14ac:dyDescent="0.25">
      <c r="A19" s="138"/>
      <c r="B19" s="91"/>
      <c r="C19" s="74" t="s">
        <v>164</v>
      </c>
      <c r="D19" s="75" t="s">
        <v>5</v>
      </c>
      <c r="E19" s="74" t="s">
        <v>170</v>
      </c>
      <c r="F19" s="43">
        <v>41501025093</v>
      </c>
      <c r="G19" s="76">
        <v>1261</v>
      </c>
      <c r="H19" s="75"/>
      <c r="I19" s="75"/>
      <c r="J19" s="75">
        <v>1</v>
      </c>
      <c r="K19" s="75"/>
      <c r="L19" s="75"/>
      <c r="M19" s="70">
        <v>1</v>
      </c>
    </row>
    <row r="20" spans="1:13" ht="45" x14ac:dyDescent="0.25">
      <c r="A20" s="138"/>
      <c r="B20" s="91"/>
      <c r="C20" s="74" t="s">
        <v>165</v>
      </c>
      <c r="D20" s="75" t="s">
        <v>5</v>
      </c>
      <c r="E20" s="74" t="s">
        <v>171</v>
      </c>
      <c r="F20" s="43">
        <v>4240312397</v>
      </c>
      <c r="G20" s="76">
        <v>7545.1</v>
      </c>
      <c r="H20" s="75"/>
      <c r="I20" s="75">
        <v>1</v>
      </c>
      <c r="J20" s="75"/>
      <c r="K20" s="75"/>
      <c r="L20" s="75"/>
      <c r="M20" s="70">
        <v>1</v>
      </c>
    </row>
    <row r="21" spans="1:13" ht="30" x14ac:dyDescent="0.25">
      <c r="A21" s="138"/>
      <c r="B21" s="91"/>
      <c r="C21" s="74" t="s">
        <v>166</v>
      </c>
      <c r="D21" s="75" t="s">
        <v>5</v>
      </c>
      <c r="E21" s="74" t="s">
        <v>172</v>
      </c>
      <c r="F21" s="43">
        <v>40003034051</v>
      </c>
      <c r="G21" s="76">
        <v>1871</v>
      </c>
      <c r="H21" s="75"/>
      <c r="I21" s="75">
        <v>1</v>
      </c>
      <c r="J21" s="75"/>
      <c r="K21" s="75"/>
      <c r="L21" s="75"/>
      <c r="M21" s="70">
        <v>1</v>
      </c>
    </row>
    <row r="22" spans="1:13" ht="45" x14ac:dyDescent="0.25">
      <c r="A22" s="138"/>
      <c r="B22" s="91"/>
      <c r="C22" s="74" t="s">
        <v>167</v>
      </c>
      <c r="D22" s="75" t="s">
        <v>5</v>
      </c>
      <c r="E22" s="74" t="s">
        <v>173</v>
      </c>
      <c r="F22" s="43">
        <v>41503006044</v>
      </c>
      <c r="G22" s="76">
        <v>3401.82</v>
      </c>
      <c r="H22" s="75"/>
      <c r="I22" s="75">
        <v>1</v>
      </c>
      <c r="J22" s="75"/>
      <c r="K22" s="75"/>
      <c r="L22" s="75"/>
      <c r="M22" s="70">
        <v>1</v>
      </c>
    </row>
    <row r="23" spans="1:13" x14ac:dyDescent="0.25">
      <c r="A23" s="138"/>
      <c r="B23" s="91"/>
      <c r="C23" s="74" t="s">
        <v>168</v>
      </c>
      <c r="D23" s="75" t="s">
        <v>5</v>
      </c>
      <c r="E23" s="74" t="s">
        <v>173</v>
      </c>
      <c r="F23" s="43">
        <v>41503006044</v>
      </c>
      <c r="G23" s="76">
        <v>2557.1999999999998</v>
      </c>
      <c r="H23" s="75"/>
      <c r="I23" s="75">
        <v>1</v>
      </c>
      <c r="J23" s="75"/>
      <c r="K23" s="75"/>
      <c r="L23" s="75"/>
      <c r="M23" s="70">
        <v>1</v>
      </c>
    </row>
    <row r="24" spans="1:13" x14ac:dyDescent="0.25">
      <c r="A24" s="138"/>
      <c r="B24" s="91"/>
      <c r="C24" s="74" t="s">
        <v>169</v>
      </c>
      <c r="D24" s="75" t="s">
        <v>5</v>
      </c>
      <c r="E24" s="74" t="s">
        <v>173</v>
      </c>
      <c r="F24" s="43">
        <v>41503006044</v>
      </c>
      <c r="G24" s="76">
        <v>744.5</v>
      </c>
      <c r="H24" s="75"/>
      <c r="I24" s="75">
        <v>1</v>
      </c>
      <c r="J24" s="75"/>
      <c r="K24" s="75"/>
      <c r="L24" s="75"/>
      <c r="M24" s="70">
        <v>1</v>
      </c>
    </row>
    <row r="25" spans="1:13" x14ac:dyDescent="0.25">
      <c r="A25" s="83">
        <v>9</v>
      </c>
      <c r="B25" s="74" t="s">
        <v>174</v>
      </c>
      <c r="C25" s="74" t="s">
        <v>53</v>
      </c>
      <c r="D25" s="75" t="s">
        <v>5</v>
      </c>
      <c r="E25" s="74" t="s">
        <v>175</v>
      </c>
      <c r="F25" s="43">
        <v>40003770858</v>
      </c>
      <c r="G25" s="81">
        <v>23860.98</v>
      </c>
      <c r="H25" s="75">
        <v>1</v>
      </c>
      <c r="I25" s="75">
        <v>1</v>
      </c>
      <c r="J25" s="75">
        <v>1</v>
      </c>
      <c r="K25" s="75"/>
      <c r="L25" s="75"/>
      <c r="M25" s="70">
        <v>1</v>
      </c>
    </row>
    <row r="26" spans="1:13" ht="30" customHeight="1" x14ac:dyDescent="0.25">
      <c r="A26" s="82">
        <v>10</v>
      </c>
      <c r="B26" s="74" t="s">
        <v>176</v>
      </c>
      <c r="C26" s="74" t="s">
        <v>177</v>
      </c>
      <c r="D26" s="75" t="s">
        <v>178</v>
      </c>
      <c r="E26" s="74" t="s">
        <v>179</v>
      </c>
      <c r="F26" s="43">
        <v>41501021142</v>
      </c>
      <c r="G26" s="76">
        <v>17500</v>
      </c>
      <c r="H26" s="75">
        <v>1</v>
      </c>
      <c r="I26" s="75">
        <v>1</v>
      </c>
      <c r="J26" s="75"/>
      <c r="K26" s="75">
        <v>1</v>
      </c>
      <c r="L26" s="75"/>
      <c r="M26" s="70">
        <v>1</v>
      </c>
    </row>
    <row r="27" spans="1:13" ht="30" x14ac:dyDescent="0.25">
      <c r="A27" s="82">
        <v>11</v>
      </c>
      <c r="B27" s="74" t="s">
        <v>180</v>
      </c>
      <c r="C27" s="74" t="s">
        <v>181</v>
      </c>
      <c r="D27" s="75" t="s">
        <v>5</v>
      </c>
      <c r="E27" s="74" t="s">
        <v>88</v>
      </c>
      <c r="F27" s="43">
        <v>40003612810</v>
      </c>
      <c r="G27" s="76">
        <v>41963.87</v>
      </c>
      <c r="H27" s="75">
        <v>1</v>
      </c>
      <c r="I27" s="75">
        <v>1</v>
      </c>
      <c r="J27" s="75">
        <v>1</v>
      </c>
      <c r="K27" s="75">
        <v>1</v>
      </c>
      <c r="L27" s="75"/>
      <c r="M27" s="70">
        <v>1</v>
      </c>
    </row>
    <row r="28" spans="1:13" ht="75" x14ac:dyDescent="0.25">
      <c r="A28" s="82">
        <v>12</v>
      </c>
      <c r="B28" s="74" t="s">
        <v>182</v>
      </c>
      <c r="C28" s="74" t="s">
        <v>183</v>
      </c>
      <c r="D28" s="75" t="s">
        <v>65</v>
      </c>
      <c r="E28" s="74" t="s">
        <v>184</v>
      </c>
      <c r="F28" s="43">
        <v>40003865839</v>
      </c>
      <c r="G28" s="76">
        <v>12009</v>
      </c>
      <c r="H28" s="75">
        <v>1</v>
      </c>
      <c r="I28" s="75">
        <v>1</v>
      </c>
      <c r="J28" s="75">
        <v>1</v>
      </c>
      <c r="K28" s="75">
        <v>1</v>
      </c>
      <c r="L28" s="75">
        <v>1</v>
      </c>
      <c r="M28" s="70">
        <v>1</v>
      </c>
    </row>
    <row r="29" spans="1:13" ht="15" customHeight="1" x14ac:dyDescent="0.25">
      <c r="A29" s="83">
        <v>13</v>
      </c>
      <c r="B29" s="74" t="s">
        <v>71</v>
      </c>
      <c r="C29" s="74" t="s">
        <v>53</v>
      </c>
      <c r="D29" s="75" t="s">
        <v>5</v>
      </c>
      <c r="E29" s="74" t="s">
        <v>54</v>
      </c>
      <c r="F29" s="43">
        <v>40003957584</v>
      </c>
      <c r="G29" s="81">
        <v>12468.65</v>
      </c>
      <c r="H29" s="75">
        <v>1</v>
      </c>
      <c r="I29" s="75">
        <v>1</v>
      </c>
      <c r="J29" s="75">
        <v>1</v>
      </c>
      <c r="K29" s="75">
        <v>1</v>
      </c>
      <c r="L29" s="75">
        <v>1</v>
      </c>
      <c r="M29" s="70">
        <v>1</v>
      </c>
    </row>
    <row r="30" spans="1:13" x14ac:dyDescent="0.25">
      <c r="A30" s="83">
        <v>14</v>
      </c>
      <c r="B30" s="74" t="s">
        <v>185</v>
      </c>
      <c r="C30" s="74" t="s">
        <v>53</v>
      </c>
      <c r="D30" s="75" t="s">
        <v>5</v>
      </c>
      <c r="E30" s="74" t="s">
        <v>186</v>
      </c>
      <c r="F30" s="43">
        <v>40003062515</v>
      </c>
      <c r="G30" s="81">
        <v>25749</v>
      </c>
      <c r="H30" s="75">
        <v>1</v>
      </c>
      <c r="I30" s="75">
        <v>1</v>
      </c>
      <c r="J30" s="75"/>
      <c r="K30" s="75"/>
      <c r="L30" s="75">
        <v>1</v>
      </c>
      <c r="M30" s="70">
        <v>1</v>
      </c>
    </row>
    <row r="31" spans="1:13" ht="63" customHeight="1" x14ac:dyDescent="0.25">
      <c r="A31" s="138">
        <v>15</v>
      </c>
      <c r="B31" s="91" t="s">
        <v>76</v>
      </c>
      <c r="C31" s="74" t="s">
        <v>187</v>
      </c>
      <c r="D31" s="75" t="s">
        <v>5</v>
      </c>
      <c r="E31" s="74" t="s">
        <v>77</v>
      </c>
      <c r="F31" s="43">
        <v>40003570733</v>
      </c>
      <c r="G31" s="76">
        <v>8384.4699999999993</v>
      </c>
      <c r="H31" s="75">
        <v>1</v>
      </c>
      <c r="I31" s="75"/>
      <c r="J31" s="75"/>
      <c r="K31" s="75"/>
      <c r="L31" s="75"/>
      <c r="M31" s="70">
        <v>1</v>
      </c>
    </row>
    <row r="32" spans="1:13" ht="60" x14ac:dyDescent="0.25">
      <c r="A32" s="138"/>
      <c r="B32" s="91"/>
      <c r="C32" s="74" t="s">
        <v>187</v>
      </c>
      <c r="D32" s="75" t="s">
        <v>5</v>
      </c>
      <c r="E32" s="74" t="s">
        <v>73</v>
      </c>
      <c r="F32" s="43">
        <v>40003612818</v>
      </c>
      <c r="G32" s="76">
        <v>13784.2</v>
      </c>
      <c r="H32" s="75">
        <v>1</v>
      </c>
      <c r="I32" s="75"/>
      <c r="J32" s="75"/>
      <c r="K32" s="75"/>
      <c r="L32" s="75"/>
      <c r="M32" s="70">
        <v>1</v>
      </c>
    </row>
    <row r="33" spans="1:13" ht="60.75" customHeight="1" x14ac:dyDescent="0.25">
      <c r="A33" s="138"/>
      <c r="B33" s="91"/>
      <c r="C33" s="74" t="s">
        <v>187</v>
      </c>
      <c r="D33" s="75" t="s">
        <v>5</v>
      </c>
      <c r="E33" s="74" t="s">
        <v>78</v>
      </c>
      <c r="F33" s="43">
        <v>40003266203</v>
      </c>
      <c r="G33" s="76">
        <v>5575</v>
      </c>
      <c r="H33" s="75">
        <v>1</v>
      </c>
      <c r="I33" s="75"/>
      <c r="J33" s="75"/>
      <c r="K33" s="75"/>
      <c r="L33" s="75"/>
      <c r="M33" s="70">
        <v>1</v>
      </c>
    </row>
    <row r="34" spans="1:13" ht="15" customHeight="1" x14ac:dyDescent="0.25">
      <c r="A34" s="138">
        <v>16</v>
      </c>
      <c r="B34" s="91" t="s">
        <v>67</v>
      </c>
      <c r="C34" s="74" t="s">
        <v>53</v>
      </c>
      <c r="D34" s="75" t="s">
        <v>5</v>
      </c>
      <c r="E34" s="74" t="s">
        <v>188</v>
      </c>
      <c r="F34" s="43">
        <v>40003017441</v>
      </c>
      <c r="G34" s="81">
        <v>3957.55</v>
      </c>
      <c r="H34" s="75">
        <v>1</v>
      </c>
      <c r="I34" s="75"/>
      <c r="J34" s="75"/>
      <c r="K34" s="75"/>
      <c r="L34" s="75"/>
      <c r="M34" s="70">
        <v>1</v>
      </c>
    </row>
    <row r="35" spans="1:13" x14ac:dyDescent="0.25">
      <c r="A35" s="138"/>
      <c r="B35" s="91"/>
      <c r="C35" s="74" t="s">
        <v>53</v>
      </c>
      <c r="D35" s="75" t="s">
        <v>5</v>
      </c>
      <c r="E35" s="74" t="s">
        <v>68</v>
      </c>
      <c r="F35" s="43">
        <v>40003469216</v>
      </c>
      <c r="G35" s="76">
        <v>5234.8</v>
      </c>
      <c r="H35" s="75">
        <v>1</v>
      </c>
      <c r="I35" s="75"/>
      <c r="J35" s="75"/>
      <c r="K35" s="75"/>
      <c r="L35" s="75"/>
      <c r="M35" s="70">
        <v>1</v>
      </c>
    </row>
    <row r="36" spans="1:13" ht="15" customHeight="1" x14ac:dyDescent="0.25">
      <c r="A36" s="82">
        <v>17</v>
      </c>
      <c r="B36" s="74" t="s">
        <v>189</v>
      </c>
      <c r="C36" s="74" t="s">
        <v>190</v>
      </c>
      <c r="D36" s="75" t="s">
        <v>5</v>
      </c>
      <c r="E36" s="74" t="s">
        <v>66</v>
      </c>
      <c r="F36" s="43">
        <v>40003676101</v>
      </c>
      <c r="G36" s="76">
        <v>40384.47</v>
      </c>
      <c r="H36" s="75">
        <v>1</v>
      </c>
      <c r="I36" s="75">
        <v>1</v>
      </c>
      <c r="J36" s="75"/>
      <c r="K36" s="75"/>
      <c r="L36" s="75">
        <v>1</v>
      </c>
      <c r="M36" s="70">
        <v>1</v>
      </c>
    </row>
    <row r="37" spans="1:13" ht="32.25" customHeight="1" x14ac:dyDescent="0.25">
      <c r="A37" s="82">
        <v>18</v>
      </c>
      <c r="B37" s="74" t="s">
        <v>191</v>
      </c>
      <c r="C37" s="74" t="s">
        <v>192</v>
      </c>
      <c r="D37" s="75" t="s">
        <v>5</v>
      </c>
      <c r="E37" s="74" t="s">
        <v>193</v>
      </c>
      <c r="F37" s="43">
        <v>40003062515</v>
      </c>
      <c r="G37" s="76">
        <v>23856.31</v>
      </c>
      <c r="H37" s="75">
        <v>1</v>
      </c>
      <c r="I37" s="75">
        <v>1</v>
      </c>
      <c r="J37" s="75">
        <v>1</v>
      </c>
      <c r="K37" s="75">
        <v>1</v>
      </c>
      <c r="L37" s="75"/>
      <c r="M37" s="70">
        <v>1</v>
      </c>
    </row>
    <row r="38" spans="1:13" x14ac:dyDescent="0.25">
      <c r="A38" s="138">
        <v>19</v>
      </c>
      <c r="B38" s="91" t="s">
        <v>194</v>
      </c>
      <c r="C38" s="74" t="s">
        <v>195</v>
      </c>
      <c r="D38" s="75" t="s">
        <v>5</v>
      </c>
      <c r="E38" s="74" t="s">
        <v>74</v>
      </c>
      <c r="F38" s="43">
        <v>40003226249</v>
      </c>
      <c r="G38" s="81">
        <v>10603.24</v>
      </c>
      <c r="H38" s="75">
        <v>1</v>
      </c>
      <c r="I38" s="75">
        <v>1</v>
      </c>
      <c r="J38" s="75">
        <v>1</v>
      </c>
      <c r="K38" s="75">
        <v>1</v>
      </c>
      <c r="L38" s="75"/>
      <c r="M38" s="70">
        <v>1</v>
      </c>
    </row>
    <row r="39" spans="1:13" x14ac:dyDescent="0.25">
      <c r="A39" s="138"/>
      <c r="B39" s="91"/>
      <c r="C39" s="74" t="s">
        <v>195</v>
      </c>
      <c r="D39" s="75" t="s">
        <v>5</v>
      </c>
      <c r="E39" s="74" t="s">
        <v>196</v>
      </c>
      <c r="F39" s="43">
        <v>40003770858</v>
      </c>
      <c r="G39" s="81">
        <v>8290.69</v>
      </c>
      <c r="H39" s="75">
        <v>1</v>
      </c>
      <c r="I39" s="75">
        <v>1</v>
      </c>
      <c r="J39" s="75">
        <v>1</v>
      </c>
      <c r="K39" s="75">
        <v>1</v>
      </c>
      <c r="L39" s="75"/>
      <c r="M39" s="70">
        <v>1</v>
      </c>
    </row>
    <row r="40" spans="1:13" x14ac:dyDescent="0.25">
      <c r="A40" s="82">
        <v>20</v>
      </c>
      <c r="B40" s="74" t="s">
        <v>197</v>
      </c>
      <c r="C40" s="74" t="s">
        <v>53</v>
      </c>
      <c r="D40" s="75" t="s">
        <v>5</v>
      </c>
      <c r="E40" s="74" t="s">
        <v>74</v>
      </c>
      <c r="F40" s="43">
        <v>40003226249</v>
      </c>
      <c r="G40" s="81">
        <v>28641.14</v>
      </c>
      <c r="H40" s="75">
        <v>1</v>
      </c>
      <c r="I40" s="75">
        <v>1</v>
      </c>
      <c r="J40" s="75">
        <v>1</v>
      </c>
      <c r="K40" s="75">
        <v>1</v>
      </c>
      <c r="L40" s="75"/>
      <c r="M40" s="70">
        <v>1</v>
      </c>
    </row>
    <row r="41" spans="1:13" ht="15" customHeight="1" x14ac:dyDescent="0.25">
      <c r="A41" s="82">
        <v>21</v>
      </c>
      <c r="B41" s="74" t="s">
        <v>198</v>
      </c>
      <c r="C41" s="74" t="s">
        <v>199</v>
      </c>
      <c r="D41" s="75" t="s">
        <v>5</v>
      </c>
      <c r="E41" s="74" t="s">
        <v>66</v>
      </c>
      <c r="F41" s="43">
        <v>40003676101</v>
      </c>
      <c r="G41" s="81">
        <v>38723.26</v>
      </c>
      <c r="H41" s="75">
        <v>1</v>
      </c>
      <c r="I41" s="75"/>
      <c r="J41" s="75"/>
      <c r="K41" s="75"/>
      <c r="L41" s="75"/>
      <c r="M41" s="70">
        <v>1</v>
      </c>
    </row>
    <row r="42" spans="1:13" x14ac:dyDescent="0.25">
      <c r="A42" s="77">
        <v>22</v>
      </c>
      <c r="B42" s="71" t="s">
        <v>200</v>
      </c>
      <c r="C42" s="74" t="s">
        <v>53</v>
      </c>
      <c r="D42" s="75" t="s">
        <v>5</v>
      </c>
      <c r="E42" s="71" t="s">
        <v>201</v>
      </c>
      <c r="F42" s="72">
        <v>40003770858</v>
      </c>
      <c r="G42" s="73">
        <v>6422.13</v>
      </c>
      <c r="H42" s="70">
        <v>1</v>
      </c>
      <c r="I42" s="70">
        <v>1</v>
      </c>
      <c r="J42" s="70">
        <v>1</v>
      </c>
      <c r="K42" s="70">
        <v>1</v>
      </c>
      <c r="M42" s="70">
        <v>1</v>
      </c>
    </row>
    <row r="43" spans="1:13" x14ac:dyDescent="0.25">
      <c r="A43" s="137">
        <v>23</v>
      </c>
      <c r="B43" s="136" t="s">
        <v>202</v>
      </c>
      <c r="C43" s="71" t="s">
        <v>203</v>
      </c>
      <c r="D43" s="70" t="s">
        <v>204</v>
      </c>
      <c r="E43" s="71" t="s">
        <v>207</v>
      </c>
      <c r="F43" s="72">
        <v>40003790040</v>
      </c>
      <c r="G43" s="73">
        <v>8440.5</v>
      </c>
      <c r="H43" s="70">
        <v>1</v>
      </c>
      <c r="I43" s="70">
        <v>1</v>
      </c>
      <c r="J43" s="70">
        <v>1</v>
      </c>
      <c r="K43" s="70">
        <v>1</v>
      </c>
      <c r="L43" s="70">
        <v>1</v>
      </c>
      <c r="M43" s="70">
        <v>1</v>
      </c>
    </row>
    <row r="44" spans="1:13" x14ac:dyDescent="0.25">
      <c r="A44" s="137"/>
      <c r="B44" s="136"/>
      <c r="C44" s="71" t="s">
        <v>203</v>
      </c>
      <c r="D44" s="70" t="s">
        <v>205</v>
      </c>
      <c r="E44" s="71" t="s">
        <v>208</v>
      </c>
      <c r="F44" s="72">
        <v>59201006331</v>
      </c>
      <c r="G44" s="73">
        <v>3728.6</v>
      </c>
      <c r="H44" s="70">
        <v>1</v>
      </c>
      <c r="I44" s="70">
        <v>1</v>
      </c>
      <c r="J44" s="70">
        <v>1</v>
      </c>
      <c r="K44" s="70">
        <v>1</v>
      </c>
      <c r="L44" s="70">
        <v>1</v>
      </c>
      <c r="M44" s="70">
        <v>1</v>
      </c>
    </row>
    <row r="45" spans="1:13" x14ac:dyDescent="0.25">
      <c r="A45" s="137"/>
      <c r="B45" s="136"/>
      <c r="C45" s="71" t="s">
        <v>203</v>
      </c>
      <c r="D45" s="70" t="s">
        <v>206</v>
      </c>
      <c r="E45" s="71" t="s">
        <v>209</v>
      </c>
      <c r="F45" s="72">
        <v>49201004150</v>
      </c>
      <c r="G45" s="73">
        <v>1838.75</v>
      </c>
      <c r="H45" s="70">
        <v>1</v>
      </c>
      <c r="I45" s="70">
        <v>1</v>
      </c>
      <c r="J45" s="70">
        <v>1</v>
      </c>
      <c r="K45" s="70">
        <v>1</v>
      </c>
      <c r="L45" s="70">
        <v>1</v>
      </c>
      <c r="M45" s="70">
        <v>1</v>
      </c>
    </row>
    <row r="46" spans="1:13" x14ac:dyDescent="0.25">
      <c r="A46" s="137"/>
      <c r="B46" s="136"/>
      <c r="C46" s="71" t="s">
        <v>203</v>
      </c>
      <c r="D46" s="70" t="s">
        <v>64</v>
      </c>
      <c r="E46" s="71" t="s">
        <v>210</v>
      </c>
      <c r="F46" s="72">
        <v>40003294211</v>
      </c>
      <c r="G46" s="73">
        <v>6437.1</v>
      </c>
      <c r="H46" s="70">
        <v>1</v>
      </c>
      <c r="I46" s="70">
        <v>1</v>
      </c>
      <c r="J46" s="70">
        <v>1</v>
      </c>
      <c r="K46" s="70">
        <v>1</v>
      </c>
      <c r="L46" s="70">
        <v>1</v>
      </c>
      <c r="M46" s="70">
        <v>1</v>
      </c>
    </row>
    <row r="47" spans="1:13" x14ac:dyDescent="0.25">
      <c r="A47" s="137"/>
      <c r="B47" s="136"/>
      <c r="C47" s="71" t="s">
        <v>203</v>
      </c>
      <c r="D47" s="70" t="s">
        <v>65</v>
      </c>
      <c r="E47" s="71" t="s">
        <v>213</v>
      </c>
      <c r="F47" s="72">
        <v>4010349901095</v>
      </c>
      <c r="G47" s="73">
        <v>388.5</v>
      </c>
      <c r="H47" s="70">
        <v>1</v>
      </c>
      <c r="I47" s="70">
        <v>1</v>
      </c>
      <c r="J47" s="70">
        <v>1</v>
      </c>
      <c r="K47" s="70">
        <v>1</v>
      </c>
      <c r="L47" s="70">
        <v>1</v>
      </c>
      <c r="M47" s="70">
        <v>1</v>
      </c>
    </row>
    <row r="48" spans="1:13" x14ac:dyDescent="0.25">
      <c r="A48" s="137"/>
      <c r="B48" s="136"/>
      <c r="C48" s="71" t="s">
        <v>203</v>
      </c>
      <c r="D48" s="70" t="s">
        <v>211</v>
      </c>
      <c r="E48" s="71" t="s">
        <v>214</v>
      </c>
      <c r="F48" s="72">
        <v>40003592976</v>
      </c>
      <c r="G48" s="73">
        <v>2200.09</v>
      </c>
      <c r="H48" s="70">
        <v>1</v>
      </c>
      <c r="I48" s="70">
        <v>1</v>
      </c>
      <c r="J48" s="70">
        <v>1</v>
      </c>
      <c r="K48" s="70">
        <v>1</v>
      </c>
      <c r="L48" s="70">
        <v>1</v>
      </c>
      <c r="M48" s="70">
        <v>1</v>
      </c>
    </row>
    <row r="49" spans="1:13" ht="60" x14ac:dyDescent="0.25">
      <c r="A49" s="137"/>
      <c r="B49" s="136"/>
      <c r="C49" s="71" t="s">
        <v>203</v>
      </c>
      <c r="D49" s="70" t="s">
        <v>212</v>
      </c>
      <c r="E49" s="71" t="s">
        <v>215</v>
      </c>
      <c r="F49" s="72">
        <v>40002065567</v>
      </c>
      <c r="G49" s="73">
        <v>207</v>
      </c>
      <c r="H49" s="70">
        <v>1</v>
      </c>
      <c r="I49" s="70">
        <v>1</v>
      </c>
      <c r="J49" s="70">
        <v>1</v>
      </c>
      <c r="K49" s="70">
        <v>1</v>
      </c>
      <c r="L49" s="70">
        <v>1</v>
      </c>
      <c r="M49" s="70">
        <v>1</v>
      </c>
    </row>
    <row r="50" spans="1:13" x14ac:dyDescent="0.25">
      <c r="A50" s="137"/>
      <c r="B50" s="136"/>
      <c r="C50" s="71" t="s">
        <v>203</v>
      </c>
      <c r="D50" s="70" t="s">
        <v>211</v>
      </c>
      <c r="E50" s="71" t="s">
        <v>216</v>
      </c>
      <c r="F50" s="72">
        <v>40003323084</v>
      </c>
      <c r="G50" s="73">
        <v>6703.02</v>
      </c>
      <c r="H50" s="70">
        <v>1</v>
      </c>
      <c r="I50" s="70">
        <v>1</v>
      </c>
      <c r="J50" s="70">
        <v>1</v>
      </c>
      <c r="K50" s="70">
        <v>1</v>
      </c>
      <c r="L50" s="70">
        <v>1</v>
      </c>
      <c r="M50" s="70">
        <v>1</v>
      </c>
    </row>
    <row r="51" spans="1:13" ht="45" x14ac:dyDescent="0.25">
      <c r="A51" s="77">
        <v>24</v>
      </c>
      <c r="B51" s="71" t="s">
        <v>217</v>
      </c>
      <c r="C51" s="71" t="s">
        <v>218</v>
      </c>
      <c r="D51" s="70" t="s">
        <v>81</v>
      </c>
      <c r="E51" s="71" t="s">
        <v>219</v>
      </c>
      <c r="F51" s="72">
        <v>42401009528</v>
      </c>
      <c r="G51" s="73">
        <v>5530.2</v>
      </c>
      <c r="H51" s="70">
        <v>1</v>
      </c>
      <c r="I51" s="70">
        <v>1</v>
      </c>
      <c r="K51" s="70">
        <v>1</v>
      </c>
      <c r="M51" s="70">
        <v>1</v>
      </c>
    </row>
    <row r="52" spans="1:13" x14ac:dyDescent="0.25">
      <c r="A52" s="137">
        <v>25</v>
      </c>
      <c r="B52" s="136" t="s">
        <v>83</v>
      </c>
      <c r="C52" s="71" t="s">
        <v>220</v>
      </c>
      <c r="D52" s="70" t="s">
        <v>5</v>
      </c>
      <c r="E52" s="71" t="s">
        <v>225</v>
      </c>
      <c r="F52" s="72">
        <v>40003790040</v>
      </c>
      <c r="G52" s="73">
        <v>9722.52</v>
      </c>
      <c r="I52" s="70">
        <v>1</v>
      </c>
      <c r="J52" s="70">
        <v>1</v>
      </c>
      <c r="L52" s="70">
        <v>1</v>
      </c>
      <c r="M52" s="70">
        <v>1</v>
      </c>
    </row>
    <row r="53" spans="1:13" x14ac:dyDescent="0.25">
      <c r="A53" s="137"/>
      <c r="B53" s="136"/>
      <c r="C53" s="71" t="s">
        <v>221</v>
      </c>
      <c r="D53" s="70" t="s">
        <v>5</v>
      </c>
      <c r="E53" s="71" t="s">
        <v>226</v>
      </c>
      <c r="F53" s="72">
        <v>40003294211</v>
      </c>
      <c r="G53" s="73">
        <v>8082.89</v>
      </c>
      <c r="H53" s="70">
        <v>1</v>
      </c>
      <c r="I53" s="70">
        <v>1</v>
      </c>
      <c r="J53" s="70">
        <v>1</v>
      </c>
      <c r="L53" s="70">
        <v>1</v>
      </c>
      <c r="M53" s="70">
        <v>1</v>
      </c>
    </row>
    <row r="54" spans="1:13" ht="30" x14ac:dyDescent="0.25">
      <c r="A54" s="137"/>
      <c r="B54" s="136"/>
      <c r="C54" s="71" t="s">
        <v>222</v>
      </c>
      <c r="D54" s="70" t="s">
        <v>5</v>
      </c>
      <c r="E54" s="71" t="s">
        <v>227</v>
      </c>
      <c r="F54" s="72">
        <v>40003959814</v>
      </c>
      <c r="G54" s="73">
        <v>12610.5</v>
      </c>
      <c r="I54" s="70">
        <v>1</v>
      </c>
      <c r="J54" s="70">
        <v>1</v>
      </c>
      <c r="L54" s="70">
        <v>1</v>
      </c>
      <c r="M54" s="70">
        <v>1</v>
      </c>
    </row>
    <row r="55" spans="1:13" x14ac:dyDescent="0.25">
      <c r="A55" s="137"/>
      <c r="B55" s="136"/>
      <c r="C55" s="71" t="s">
        <v>223</v>
      </c>
      <c r="D55" s="70" t="s">
        <v>5</v>
      </c>
      <c r="E55" s="71" t="s">
        <v>228</v>
      </c>
      <c r="F55" s="72">
        <v>59201006331</v>
      </c>
      <c r="G55" s="73">
        <v>3637.55</v>
      </c>
      <c r="H55" s="70">
        <v>1</v>
      </c>
      <c r="I55" s="70">
        <v>1</v>
      </c>
      <c r="J55" s="70">
        <v>1</v>
      </c>
      <c r="L55" s="70">
        <v>1</v>
      </c>
      <c r="M55" s="70">
        <v>1</v>
      </c>
    </row>
    <row r="56" spans="1:13" ht="30" x14ac:dyDescent="0.25">
      <c r="A56" s="137"/>
      <c r="B56" s="136"/>
      <c r="C56" s="71" t="s">
        <v>224</v>
      </c>
      <c r="D56" s="70" t="s">
        <v>5</v>
      </c>
      <c r="E56" s="71" t="s">
        <v>229</v>
      </c>
      <c r="F56" s="72">
        <v>49201004150</v>
      </c>
      <c r="G56" s="73">
        <v>6245.92</v>
      </c>
      <c r="H56" s="70">
        <v>1</v>
      </c>
      <c r="I56" s="70">
        <v>1</v>
      </c>
      <c r="J56" s="70">
        <v>1</v>
      </c>
      <c r="L56" s="70">
        <v>1</v>
      </c>
      <c r="M56" s="70">
        <v>1</v>
      </c>
    </row>
    <row r="57" spans="1:13" ht="27.75" customHeight="1" x14ac:dyDescent="0.25">
      <c r="A57" s="77">
        <v>26</v>
      </c>
      <c r="B57" s="71" t="s">
        <v>230</v>
      </c>
      <c r="C57" s="71" t="s">
        <v>75</v>
      </c>
      <c r="D57" s="70" t="s">
        <v>5</v>
      </c>
      <c r="E57" s="71" t="s">
        <v>54</v>
      </c>
      <c r="F57" s="72">
        <v>40003957584</v>
      </c>
      <c r="G57" s="73">
        <v>34007</v>
      </c>
      <c r="H57" s="70">
        <v>1</v>
      </c>
      <c r="I57" s="70">
        <v>1</v>
      </c>
      <c r="K57" s="70">
        <v>1</v>
      </c>
      <c r="M57" s="70">
        <v>1</v>
      </c>
    </row>
    <row r="58" spans="1:13" ht="15" customHeight="1" x14ac:dyDescent="0.25">
      <c r="A58" s="137">
        <v>27</v>
      </c>
      <c r="B58" s="136" t="s">
        <v>231</v>
      </c>
      <c r="C58" s="71" t="s">
        <v>232</v>
      </c>
      <c r="D58" s="70" t="s">
        <v>5</v>
      </c>
      <c r="E58" s="71" t="s">
        <v>157</v>
      </c>
      <c r="F58" s="72">
        <v>40003266203</v>
      </c>
      <c r="G58" s="73">
        <v>6802.7</v>
      </c>
      <c r="H58" s="70">
        <v>1</v>
      </c>
      <c r="I58" s="70">
        <v>1</v>
      </c>
      <c r="J58" s="70">
        <v>1</v>
      </c>
      <c r="M58" s="70">
        <v>1</v>
      </c>
    </row>
    <row r="59" spans="1:13" x14ac:dyDescent="0.25">
      <c r="A59" s="137"/>
      <c r="B59" s="136"/>
      <c r="C59" s="71" t="s">
        <v>232</v>
      </c>
      <c r="D59" s="70" t="s">
        <v>5</v>
      </c>
      <c r="E59" s="71" t="s">
        <v>233</v>
      </c>
      <c r="F59" s="72">
        <v>40003770858</v>
      </c>
      <c r="G59" s="73">
        <v>31746.98</v>
      </c>
      <c r="H59" s="70">
        <v>1</v>
      </c>
      <c r="I59" s="70">
        <v>1</v>
      </c>
      <c r="J59" s="70">
        <v>1</v>
      </c>
      <c r="M59" s="70">
        <v>1</v>
      </c>
    </row>
    <row r="60" spans="1:13" x14ac:dyDescent="0.25">
      <c r="A60" s="137">
        <v>28</v>
      </c>
      <c r="B60" s="136" t="s">
        <v>234</v>
      </c>
      <c r="C60" s="71" t="s">
        <v>232</v>
      </c>
      <c r="D60" s="70" t="s">
        <v>5</v>
      </c>
      <c r="E60" s="71" t="s">
        <v>235</v>
      </c>
      <c r="F60" s="72">
        <v>40003101668</v>
      </c>
      <c r="G60" s="73">
        <v>1574.21</v>
      </c>
      <c r="H60" s="70">
        <v>1</v>
      </c>
      <c r="I60" s="70">
        <v>1</v>
      </c>
      <c r="M60" s="70">
        <v>1</v>
      </c>
    </row>
    <row r="61" spans="1:13" x14ac:dyDescent="0.25">
      <c r="A61" s="137"/>
      <c r="B61" s="136"/>
      <c r="C61" s="71" t="s">
        <v>232</v>
      </c>
      <c r="D61" s="70" t="s">
        <v>5</v>
      </c>
      <c r="E61" s="71" t="s">
        <v>236</v>
      </c>
      <c r="F61" s="72">
        <v>40003770858</v>
      </c>
      <c r="G61" s="73">
        <v>31128.52</v>
      </c>
      <c r="H61" s="70">
        <v>1</v>
      </c>
      <c r="I61" s="70">
        <v>1</v>
      </c>
      <c r="J61" s="70">
        <v>1</v>
      </c>
      <c r="M61" s="70">
        <v>1</v>
      </c>
    </row>
    <row r="62" spans="1:13" ht="30" x14ac:dyDescent="0.25">
      <c r="A62" s="137">
        <v>29</v>
      </c>
      <c r="B62" s="136" t="s">
        <v>237</v>
      </c>
      <c r="C62" s="71" t="s">
        <v>238</v>
      </c>
      <c r="D62" s="70" t="s">
        <v>64</v>
      </c>
      <c r="E62" s="71" t="s">
        <v>240</v>
      </c>
      <c r="F62" s="72">
        <v>40003959814</v>
      </c>
      <c r="G62" s="73">
        <v>1828.1</v>
      </c>
      <c r="H62" s="70">
        <v>1</v>
      </c>
      <c r="I62" s="70">
        <v>1</v>
      </c>
      <c r="J62" s="70">
        <v>1</v>
      </c>
      <c r="K62" s="70">
        <v>1</v>
      </c>
      <c r="L62" s="70">
        <v>1</v>
      </c>
      <c r="M62" s="70">
        <v>1</v>
      </c>
    </row>
    <row r="63" spans="1:13" ht="46.5" customHeight="1" x14ac:dyDescent="0.25">
      <c r="A63" s="137"/>
      <c r="B63" s="136"/>
      <c r="C63" s="71" t="s">
        <v>238</v>
      </c>
      <c r="D63" s="70" t="s">
        <v>239</v>
      </c>
      <c r="E63" s="71" t="s">
        <v>241</v>
      </c>
      <c r="F63" s="72">
        <v>40003669241</v>
      </c>
      <c r="G63" s="73">
        <v>420</v>
      </c>
      <c r="H63" s="70">
        <v>1</v>
      </c>
      <c r="I63" s="70">
        <v>1</v>
      </c>
      <c r="J63" s="70">
        <v>1</v>
      </c>
      <c r="K63" s="70">
        <v>1</v>
      </c>
      <c r="L63" s="70">
        <v>1</v>
      </c>
      <c r="M63" s="70">
        <v>1</v>
      </c>
    </row>
    <row r="64" spans="1:13" ht="30" x14ac:dyDescent="0.25">
      <c r="A64" s="137"/>
      <c r="B64" s="136"/>
      <c r="C64" s="71" t="s">
        <v>238</v>
      </c>
      <c r="D64" s="70" t="s">
        <v>79</v>
      </c>
      <c r="E64" s="71" t="s">
        <v>242</v>
      </c>
      <c r="F64" s="72">
        <v>40103308414</v>
      </c>
      <c r="G64" s="73">
        <v>3819.9</v>
      </c>
      <c r="H64" s="70">
        <v>1</v>
      </c>
      <c r="I64" s="70">
        <v>1</v>
      </c>
      <c r="J64" s="70">
        <v>1</v>
      </c>
      <c r="K64" s="70">
        <v>1</v>
      </c>
      <c r="L64" s="70">
        <v>1</v>
      </c>
      <c r="M64" s="70">
        <v>1</v>
      </c>
    </row>
    <row r="65" spans="1:13" ht="30" x14ac:dyDescent="0.25">
      <c r="A65" s="137"/>
      <c r="B65" s="136"/>
      <c r="C65" s="71" t="s">
        <v>238</v>
      </c>
      <c r="D65" s="70" t="s">
        <v>149</v>
      </c>
      <c r="E65" s="71" t="s">
        <v>241</v>
      </c>
      <c r="F65" s="72">
        <v>40003669241</v>
      </c>
      <c r="G65" s="73">
        <v>369.6</v>
      </c>
      <c r="H65" s="70">
        <v>1</v>
      </c>
      <c r="I65" s="70">
        <v>1</v>
      </c>
      <c r="J65" s="70">
        <v>1</v>
      </c>
      <c r="K65" s="70">
        <v>1</v>
      </c>
      <c r="L65" s="70">
        <v>1</v>
      </c>
      <c r="M65" s="70">
        <v>1</v>
      </c>
    </row>
    <row r="66" spans="1:13" ht="30" x14ac:dyDescent="0.25">
      <c r="A66" s="137"/>
      <c r="B66" s="136"/>
      <c r="C66" s="71" t="s">
        <v>238</v>
      </c>
      <c r="D66" s="70" t="s">
        <v>63</v>
      </c>
      <c r="E66" s="71" t="s">
        <v>240</v>
      </c>
      <c r="F66" s="72">
        <v>40003959814</v>
      </c>
      <c r="G66" s="73">
        <v>994.95</v>
      </c>
      <c r="H66" s="70">
        <v>1</v>
      </c>
      <c r="I66" s="70">
        <v>1</v>
      </c>
      <c r="J66" s="70">
        <v>1</v>
      </c>
      <c r="K66" s="70">
        <v>1</v>
      </c>
      <c r="L66" s="70">
        <v>1</v>
      </c>
      <c r="M66" s="70">
        <v>1</v>
      </c>
    </row>
    <row r="67" spans="1:13" ht="30" x14ac:dyDescent="0.25">
      <c r="A67" s="137"/>
      <c r="B67" s="136"/>
      <c r="C67" s="71" t="s">
        <v>238</v>
      </c>
      <c r="D67" s="70" t="s">
        <v>243</v>
      </c>
      <c r="E67" s="71" t="s">
        <v>240</v>
      </c>
      <c r="F67" s="72">
        <v>40003959814</v>
      </c>
      <c r="G67" s="73">
        <v>138.71</v>
      </c>
      <c r="H67" s="70">
        <v>1</v>
      </c>
      <c r="I67" s="70">
        <v>1</v>
      </c>
      <c r="J67" s="70">
        <v>1</v>
      </c>
      <c r="K67" s="70">
        <v>1</v>
      </c>
      <c r="L67" s="70">
        <v>1</v>
      </c>
      <c r="M67" s="70">
        <v>1</v>
      </c>
    </row>
    <row r="68" spans="1:13" ht="30" x14ac:dyDescent="0.25">
      <c r="A68" s="137"/>
      <c r="B68" s="136"/>
      <c r="C68" s="71" t="s">
        <v>238</v>
      </c>
      <c r="D68" s="70" t="s">
        <v>243</v>
      </c>
      <c r="E68" s="71" t="s">
        <v>241</v>
      </c>
      <c r="F68" s="72">
        <v>40003669241</v>
      </c>
      <c r="G68" s="73">
        <v>93.4</v>
      </c>
      <c r="H68" s="70">
        <v>1</v>
      </c>
      <c r="I68" s="70">
        <v>1</v>
      </c>
      <c r="J68" s="70">
        <v>1</v>
      </c>
      <c r="K68" s="70">
        <v>1</v>
      </c>
      <c r="L68" s="70">
        <v>1</v>
      </c>
      <c r="M68" s="70">
        <v>1</v>
      </c>
    </row>
    <row r="69" spans="1:13" ht="30" x14ac:dyDescent="0.25">
      <c r="A69" s="137"/>
      <c r="B69" s="136"/>
      <c r="C69" s="71" t="s">
        <v>238</v>
      </c>
      <c r="D69" s="70" t="s">
        <v>243</v>
      </c>
      <c r="E69" s="71" t="s">
        <v>240</v>
      </c>
      <c r="F69" s="72">
        <v>40003959814</v>
      </c>
      <c r="G69" s="73">
        <v>2123.86</v>
      </c>
      <c r="H69" s="70">
        <v>1</v>
      </c>
      <c r="I69" s="70">
        <v>1</v>
      </c>
      <c r="J69" s="70">
        <v>1</v>
      </c>
      <c r="K69" s="70">
        <v>1</v>
      </c>
      <c r="L69" s="70">
        <v>1</v>
      </c>
      <c r="M69" s="70">
        <v>1</v>
      </c>
    </row>
    <row r="70" spans="1:13" ht="30" x14ac:dyDescent="0.25">
      <c r="A70" s="137"/>
      <c r="B70" s="136"/>
      <c r="C70" s="71" t="s">
        <v>238</v>
      </c>
      <c r="D70" s="70" t="s">
        <v>5</v>
      </c>
      <c r="E70" s="71" t="s">
        <v>240</v>
      </c>
      <c r="F70" s="72">
        <v>40003959814</v>
      </c>
      <c r="G70" s="73">
        <v>2265.62</v>
      </c>
      <c r="H70" s="70">
        <v>1</v>
      </c>
      <c r="I70" s="70">
        <v>1</v>
      </c>
      <c r="J70" s="70">
        <v>1</v>
      </c>
      <c r="K70" s="70">
        <v>1</v>
      </c>
      <c r="L70" s="70">
        <v>1</v>
      </c>
      <c r="M70" s="70">
        <v>1</v>
      </c>
    </row>
    <row r="71" spans="1:13" ht="30" x14ac:dyDescent="0.25">
      <c r="A71" s="137">
        <v>30</v>
      </c>
      <c r="B71" s="136" t="s">
        <v>244</v>
      </c>
      <c r="C71" s="71" t="s">
        <v>245</v>
      </c>
      <c r="D71" s="70" t="s">
        <v>5</v>
      </c>
      <c r="E71" s="71" t="s">
        <v>250</v>
      </c>
      <c r="F71" s="72">
        <v>40003959814</v>
      </c>
      <c r="G71" s="73">
        <v>1315.69</v>
      </c>
      <c r="H71" s="70">
        <v>1</v>
      </c>
      <c r="I71" s="70">
        <v>1</v>
      </c>
      <c r="J71" s="70">
        <v>1</v>
      </c>
      <c r="K71" s="70">
        <v>1</v>
      </c>
      <c r="L71" s="70">
        <v>1</v>
      </c>
      <c r="M71" s="70">
        <v>1</v>
      </c>
    </row>
    <row r="72" spans="1:13" ht="32.25" customHeight="1" x14ac:dyDescent="0.25">
      <c r="A72" s="137"/>
      <c r="B72" s="136"/>
      <c r="C72" s="71" t="s">
        <v>246</v>
      </c>
      <c r="D72" s="70" t="s">
        <v>5</v>
      </c>
      <c r="E72" s="71" t="s">
        <v>251</v>
      </c>
      <c r="F72" s="72">
        <v>50003366901</v>
      </c>
      <c r="G72" s="73">
        <v>3614.2</v>
      </c>
      <c r="H72" s="70">
        <v>1</v>
      </c>
      <c r="I72" s="70">
        <v>1</v>
      </c>
      <c r="J72" s="70">
        <v>1</v>
      </c>
      <c r="K72" s="70">
        <v>1</v>
      </c>
      <c r="L72" s="70">
        <v>1</v>
      </c>
      <c r="M72" s="70">
        <v>1</v>
      </c>
    </row>
    <row r="73" spans="1:13" ht="30" x14ac:dyDescent="0.25">
      <c r="A73" s="137"/>
      <c r="B73" s="136"/>
      <c r="C73" s="71" t="s">
        <v>247</v>
      </c>
      <c r="D73" s="70" t="s">
        <v>5</v>
      </c>
      <c r="E73" s="71" t="s">
        <v>252</v>
      </c>
      <c r="F73" s="72">
        <v>40103308414</v>
      </c>
      <c r="G73" s="73">
        <v>5354.44</v>
      </c>
      <c r="H73" s="70">
        <v>1</v>
      </c>
      <c r="I73" s="70">
        <v>1</v>
      </c>
      <c r="J73" s="70">
        <v>1</v>
      </c>
      <c r="K73" s="70">
        <v>1</v>
      </c>
      <c r="L73" s="70">
        <v>1</v>
      </c>
      <c r="M73" s="70">
        <v>1</v>
      </c>
    </row>
    <row r="74" spans="1:13" ht="61.5" customHeight="1" x14ac:dyDescent="0.25">
      <c r="A74" s="137"/>
      <c r="B74" s="136"/>
      <c r="C74" s="71" t="s">
        <v>248</v>
      </c>
      <c r="D74" s="70" t="s">
        <v>5</v>
      </c>
      <c r="E74" s="71" t="s">
        <v>250</v>
      </c>
      <c r="F74" s="72">
        <v>40003959814</v>
      </c>
      <c r="G74" s="73">
        <v>232.92</v>
      </c>
      <c r="H74" s="70">
        <v>1</v>
      </c>
      <c r="I74" s="70">
        <v>1</v>
      </c>
      <c r="J74" s="70">
        <v>1</v>
      </c>
      <c r="K74" s="70">
        <v>1</v>
      </c>
      <c r="L74" s="70">
        <v>1</v>
      </c>
      <c r="M74" s="70">
        <v>1</v>
      </c>
    </row>
    <row r="75" spans="1:13" ht="58.5" customHeight="1" x14ac:dyDescent="0.25">
      <c r="A75" s="137"/>
      <c r="B75" s="136"/>
      <c r="C75" s="71" t="s">
        <v>249</v>
      </c>
      <c r="D75" s="70" t="s">
        <v>5</v>
      </c>
      <c r="E75" s="71" t="s">
        <v>250</v>
      </c>
      <c r="F75" s="72">
        <v>40003959814</v>
      </c>
      <c r="G75" s="73">
        <v>100.7</v>
      </c>
      <c r="H75" s="70">
        <v>1</v>
      </c>
      <c r="I75" s="70">
        <v>1</v>
      </c>
      <c r="J75" s="70">
        <v>1</v>
      </c>
      <c r="K75" s="70">
        <v>1</v>
      </c>
      <c r="L75" s="70">
        <v>1</v>
      </c>
      <c r="M75" s="70">
        <v>1</v>
      </c>
    </row>
    <row r="76" spans="1:13" ht="60.75" customHeight="1" x14ac:dyDescent="0.25">
      <c r="A76" s="137"/>
      <c r="B76" s="136"/>
      <c r="C76" s="71" t="s">
        <v>253</v>
      </c>
      <c r="D76" s="70" t="s">
        <v>5</v>
      </c>
      <c r="E76" s="71" t="s">
        <v>250</v>
      </c>
      <c r="F76" s="72">
        <v>40003959814</v>
      </c>
      <c r="G76" s="73">
        <v>2424.5500000000002</v>
      </c>
      <c r="H76" s="70">
        <v>1</v>
      </c>
      <c r="I76" s="70">
        <v>1</v>
      </c>
      <c r="J76" s="70">
        <v>1</v>
      </c>
      <c r="K76" s="70">
        <v>1</v>
      </c>
      <c r="L76" s="70">
        <v>1</v>
      </c>
      <c r="M76" s="70">
        <v>1</v>
      </c>
    </row>
    <row r="77" spans="1:13" ht="29.25" customHeight="1" x14ac:dyDescent="0.25">
      <c r="A77" s="137"/>
      <c r="B77" s="136"/>
      <c r="C77" s="71" t="s">
        <v>254</v>
      </c>
      <c r="D77" s="70" t="s">
        <v>5</v>
      </c>
      <c r="E77" s="71" t="s">
        <v>250</v>
      </c>
      <c r="F77" s="72">
        <v>40003959814</v>
      </c>
      <c r="G77" s="73">
        <v>809.4</v>
      </c>
      <c r="H77" s="70">
        <v>1</v>
      </c>
      <c r="I77" s="70">
        <v>1</v>
      </c>
      <c r="J77" s="70">
        <v>1</v>
      </c>
      <c r="K77" s="70">
        <v>1</v>
      </c>
      <c r="L77" s="70">
        <v>1</v>
      </c>
      <c r="M77" s="70">
        <v>1</v>
      </c>
    </row>
    <row r="78" spans="1:13" ht="30" customHeight="1" x14ac:dyDescent="0.25">
      <c r="A78" s="137"/>
      <c r="B78" s="136"/>
      <c r="C78" s="71" t="s">
        <v>255</v>
      </c>
      <c r="D78" s="70" t="s">
        <v>5</v>
      </c>
      <c r="E78" s="71" t="s">
        <v>250</v>
      </c>
      <c r="F78" s="72">
        <v>40003959814</v>
      </c>
      <c r="G78" s="73">
        <v>2525.08</v>
      </c>
      <c r="H78" s="70">
        <v>1</v>
      </c>
      <c r="I78" s="70">
        <v>1</v>
      </c>
      <c r="J78" s="70">
        <v>1</v>
      </c>
      <c r="K78" s="70">
        <v>1</v>
      </c>
      <c r="L78" s="70">
        <v>1</v>
      </c>
      <c r="M78" s="70">
        <v>1</v>
      </c>
    </row>
    <row r="79" spans="1:13" ht="30" x14ac:dyDescent="0.25">
      <c r="A79" s="137"/>
      <c r="B79" s="136"/>
      <c r="C79" s="71" t="s">
        <v>256</v>
      </c>
      <c r="D79" s="70" t="s">
        <v>5</v>
      </c>
      <c r="E79" s="71" t="s">
        <v>250</v>
      </c>
      <c r="F79" s="72">
        <v>40003959814</v>
      </c>
      <c r="G79" s="73">
        <v>745</v>
      </c>
      <c r="H79" s="70">
        <v>1</v>
      </c>
      <c r="I79" s="70">
        <v>1</v>
      </c>
      <c r="J79" s="70">
        <v>1</v>
      </c>
      <c r="K79" s="70">
        <v>1</v>
      </c>
      <c r="L79" s="70">
        <v>1</v>
      </c>
      <c r="M79" s="70">
        <v>1</v>
      </c>
    </row>
    <row r="80" spans="1:13" ht="28.5" customHeight="1" x14ac:dyDescent="0.25">
      <c r="A80" s="137"/>
      <c r="B80" s="136"/>
      <c r="C80" s="71" t="s">
        <v>257</v>
      </c>
      <c r="D80" s="70" t="s">
        <v>5</v>
      </c>
      <c r="E80" s="71" t="s">
        <v>250</v>
      </c>
      <c r="F80" s="72">
        <v>40003959814</v>
      </c>
      <c r="G80" s="73">
        <v>1240.5</v>
      </c>
      <c r="H80" s="70">
        <v>1</v>
      </c>
      <c r="I80" s="70">
        <v>1</v>
      </c>
      <c r="J80" s="70">
        <v>1</v>
      </c>
      <c r="K80" s="70">
        <v>1</v>
      </c>
      <c r="L80" s="70">
        <v>1</v>
      </c>
      <c r="M80" s="70">
        <v>1</v>
      </c>
    </row>
    <row r="81" spans="1:13" ht="29.25" customHeight="1" x14ac:dyDescent="0.25">
      <c r="A81" s="77">
        <v>31</v>
      </c>
      <c r="B81" s="71" t="s">
        <v>258</v>
      </c>
      <c r="C81" s="71" t="s">
        <v>53</v>
      </c>
      <c r="D81" s="70" t="s">
        <v>5</v>
      </c>
      <c r="E81" s="71" t="s">
        <v>259</v>
      </c>
      <c r="F81" s="72">
        <v>40003156702</v>
      </c>
      <c r="G81" s="73">
        <v>38632.839999999997</v>
      </c>
      <c r="H81" s="70">
        <v>1</v>
      </c>
      <c r="I81" s="70">
        <v>1</v>
      </c>
      <c r="J81" s="70">
        <v>1</v>
      </c>
      <c r="M81" s="70">
        <v>1</v>
      </c>
    </row>
    <row r="82" spans="1:13" x14ac:dyDescent="0.25">
      <c r="A82" s="137">
        <v>32</v>
      </c>
      <c r="B82" s="136" t="s">
        <v>260</v>
      </c>
      <c r="C82" s="71" t="s">
        <v>261</v>
      </c>
      <c r="D82" s="70" t="s">
        <v>63</v>
      </c>
      <c r="E82" s="71" t="s">
        <v>266</v>
      </c>
      <c r="F82" s="72">
        <v>45403003207</v>
      </c>
      <c r="G82" s="73">
        <v>1350.16</v>
      </c>
      <c r="H82" s="70">
        <v>1</v>
      </c>
      <c r="I82" s="70">
        <v>1</v>
      </c>
      <c r="J82" s="70">
        <v>1</v>
      </c>
      <c r="K82" s="70">
        <v>1</v>
      </c>
      <c r="L82" s="70">
        <v>1</v>
      </c>
      <c r="M82" s="70">
        <v>1</v>
      </c>
    </row>
    <row r="83" spans="1:13" x14ac:dyDescent="0.25">
      <c r="A83" s="137"/>
      <c r="B83" s="136"/>
      <c r="C83" s="71" t="s">
        <v>262</v>
      </c>
      <c r="D83" s="70" t="s">
        <v>64</v>
      </c>
      <c r="E83" s="71" t="s">
        <v>267</v>
      </c>
      <c r="F83" s="72">
        <v>41503028291</v>
      </c>
      <c r="G83" s="73">
        <v>2680.2</v>
      </c>
      <c r="H83" s="70">
        <v>1</v>
      </c>
      <c r="I83" s="70">
        <v>1</v>
      </c>
      <c r="J83" s="70">
        <v>1</v>
      </c>
      <c r="K83" s="70">
        <v>1</v>
      </c>
      <c r="L83" s="70">
        <v>1</v>
      </c>
      <c r="M83" s="70">
        <v>1</v>
      </c>
    </row>
    <row r="84" spans="1:13" x14ac:dyDescent="0.25">
      <c r="A84" s="137"/>
      <c r="B84" s="136"/>
      <c r="C84" s="71" t="s">
        <v>263</v>
      </c>
      <c r="D84" s="70" t="s">
        <v>79</v>
      </c>
      <c r="E84" s="71" t="s">
        <v>268</v>
      </c>
      <c r="F84" s="72">
        <v>41503006044</v>
      </c>
      <c r="G84" s="73">
        <v>5132.5</v>
      </c>
      <c r="H84" s="70">
        <v>1</v>
      </c>
      <c r="I84" s="70">
        <v>1</v>
      </c>
      <c r="J84" s="70">
        <v>1</v>
      </c>
      <c r="K84" s="70">
        <v>1</v>
      </c>
      <c r="L84" s="70">
        <v>1</v>
      </c>
      <c r="M84" s="70">
        <v>1</v>
      </c>
    </row>
    <row r="85" spans="1:13" x14ac:dyDescent="0.25">
      <c r="A85" s="137"/>
      <c r="B85" s="136"/>
      <c r="C85" s="71" t="s">
        <v>264</v>
      </c>
      <c r="D85" s="70" t="s">
        <v>243</v>
      </c>
      <c r="E85" s="71" t="s">
        <v>268</v>
      </c>
      <c r="F85" s="72">
        <v>41503006044</v>
      </c>
      <c r="G85" s="73">
        <v>1595.2</v>
      </c>
      <c r="H85" s="70">
        <v>1</v>
      </c>
      <c r="I85" s="70">
        <v>1</v>
      </c>
      <c r="J85" s="70">
        <v>1</v>
      </c>
      <c r="K85" s="70">
        <v>1</v>
      </c>
      <c r="L85" s="70">
        <v>1</v>
      </c>
      <c r="M85" s="70">
        <v>1</v>
      </c>
    </row>
    <row r="86" spans="1:13" x14ac:dyDescent="0.25">
      <c r="A86" s="137"/>
      <c r="B86" s="136"/>
      <c r="C86" s="71" t="s">
        <v>265</v>
      </c>
      <c r="D86" s="70" t="s">
        <v>243</v>
      </c>
      <c r="E86" s="71" t="s">
        <v>268</v>
      </c>
      <c r="F86" s="72">
        <v>41503006044</v>
      </c>
      <c r="G86" s="73">
        <v>1512.6</v>
      </c>
      <c r="H86" s="70">
        <v>1</v>
      </c>
      <c r="I86" s="70">
        <v>1</v>
      </c>
      <c r="J86" s="70">
        <v>1</v>
      </c>
      <c r="K86" s="70">
        <v>1</v>
      </c>
      <c r="L86" s="70">
        <v>1</v>
      </c>
      <c r="M86" s="70">
        <v>1</v>
      </c>
    </row>
    <row r="87" spans="1:13" x14ac:dyDescent="0.25">
      <c r="A87" s="137"/>
      <c r="B87" s="136"/>
      <c r="C87" s="71" t="s">
        <v>269</v>
      </c>
      <c r="D87" s="70" t="s">
        <v>149</v>
      </c>
      <c r="E87" s="71" t="s">
        <v>268</v>
      </c>
      <c r="F87" s="72">
        <v>41503006044</v>
      </c>
      <c r="G87" s="73">
        <v>1548</v>
      </c>
      <c r="H87" s="70">
        <v>1</v>
      </c>
      <c r="I87" s="70">
        <v>1</v>
      </c>
      <c r="J87" s="70">
        <v>1</v>
      </c>
      <c r="K87" s="70">
        <v>1</v>
      </c>
      <c r="L87" s="70">
        <v>1</v>
      </c>
      <c r="M87" s="70">
        <v>1</v>
      </c>
    </row>
    <row r="88" spans="1:13" x14ac:dyDescent="0.25">
      <c r="A88" s="137"/>
      <c r="B88" s="136"/>
      <c r="C88" s="71" t="s">
        <v>270</v>
      </c>
      <c r="D88" s="70" t="s">
        <v>272</v>
      </c>
      <c r="E88" s="71" t="s">
        <v>274</v>
      </c>
      <c r="F88" s="72">
        <v>4150300412</v>
      </c>
      <c r="G88" s="73">
        <v>2686.86</v>
      </c>
      <c r="H88" s="70">
        <v>1</v>
      </c>
      <c r="I88" s="70">
        <v>1</v>
      </c>
      <c r="J88" s="70">
        <v>1</v>
      </c>
      <c r="K88" s="70">
        <v>1</v>
      </c>
      <c r="L88" s="70">
        <v>1</v>
      </c>
      <c r="M88" s="70">
        <v>1</v>
      </c>
    </row>
    <row r="89" spans="1:13" x14ac:dyDescent="0.25">
      <c r="A89" s="137"/>
      <c r="B89" s="136"/>
      <c r="C89" s="71" t="s">
        <v>271</v>
      </c>
      <c r="D89" s="70" t="s">
        <v>273</v>
      </c>
      <c r="E89" s="71" t="s">
        <v>275</v>
      </c>
      <c r="F89" s="72">
        <v>24116612129</v>
      </c>
      <c r="G89" s="73">
        <v>330</v>
      </c>
      <c r="H89" s="70">
        <v>1</v>
      </c>
      <c r="I89" s="70">
        <v>1</v>
      </c>
      <c r="J89" s="70">
        <v>1</v>
      </c>
      <c r="K89" s="70">
        <v>1</v>
      </c>
      <c r="L89" s="70">
        <v>1</v>
      </c>
      <c r="M89" s="70">
        <v>1</v>
      </c>
    </row>
    <row r="90" spans="1:13" x14ac:dyDescent="0.25">
      <c r="A90" s="77">
        <v>33</v>
      </c>
      <c r="B90" s="71" t="s">
        <v>84</v>
      </c>
      <c r="C90" s="71" t="s">
        <v>276</v>
      </c>
      <c r="D90" s="70" t="s">
        <v>5</v>
      </c>
      <c r="E90" s="71" t="s">
        <v>80</v>
      </c>
      <c r="F90" s="72">
        <v>40003623994</v>
      </c>
      <c r="G90" s="73">
        <v>41999.99</v>
      </c>
      <c r="J90" s="70">
        <v>1</v>
      </c>
      <c r="M90" s="70">
        <v>1</v>
      </c>
    </row>
    <row r="91" spans="1:13" x14ac:dyDescent="0.25">
      <c r="A91" s="77">
        <v>34</v>
      </c>
      <c r="B91" s="71" t="s">
        <v>277</v>
      </c>
      <c r="C91" s="71" t="s">
        <v>278</v>
      </c>
      <c r="D91" s="70" t="s">
        <v>279</v>
      </c>
      <c r="E91" s="71" t="s">
        <v>280</v>
      </c>
      <c r="F91" s="72">
        <v>40003469216</v>
      </c>
      <c r="G91" s="73">
        <v>41991.839999999997</v>
      </c>
      <c r="H91" s="70">
        <v>1</v>
      </c>
      <c r="I91" s="70">
        <v>1</v>
      </c>
      <c r="J91" s="70">
        <v>1</v>
      </c>
      <c r="K91" s="70">
        <v>1</v>
      </c>
      <c r="L91" s="70">
        <v>1</v>
      </c>
      <c r="M91" s="70">
        <v>1</v>
      </c>
    </row>
    <row r="92" spans="1:13" ht="28.5" customHeight="1" x14ac:dyDescent="0.25">
      <c r="A92" s="77">
        <v>35</v>
      </c>
      <c r="B92" s="71" t="s">
        <v>281</v>
      </c>
      <c r="C92" s="71" t="s">
        <v>282</v>
      </c>
      <c r="D92" s="70" t="s">
        <v>5</v>
      </c>
      <c r="E92" s="71" t="s">
        <v>280</v>
      </c>
      <c r="F92" s="72">
        <v>40003469216</v>
      </c>
      <c r="G92" s="73">
        <v>41978.55</v>
      </c>
      <c r="H92" s="70">
        <v>1</v>
      </c>
      <c r="I92" s="70">
        <v>1</v>
      </c>
      <c r="J92" s="70">
        <v>1</v>
      </c>
      <c r="K92" s="70">
        <v>1</v>
      </c>
      <c r="L92" s="70">
        <v>1</v>
      </c>
      <c r="M92" s="70">
        <v>1</v>
      </c>
    </row>
    <row r="93" spans="1:13" ht="27.75" customHeight="1" x14ac:dyDescent="0.25">
      <c r="A93" s="77">
        <v>36</v>
      </c>
      <c r="B93" s="71" t="s">
        <v>283</v>
      </c>
      <c r="C93" s="71" t="s">
        <v>53</v>
      </c>
      <c r="D93" s="70" t="s">
        <v>279</v>
      </c>
      <c r="E93" s="71" t="s">
        <v>70</v>
      </c>
      <c r="F93" s="72">
        <v>40103731715</v>
      </c>
      <c r="G93" s="73">
        <v>38287.9</v>
      </c>
      <c r="H93" s="70">
        <v>1</v>
      </c>
      <c r="I93" s="70">
        <v>1</v>
      </c>
      <c r="J93" s="70">
        <v>1</v>
      </c>
      <c r="K93" s="70">
        <v>1</v>
      </c>
      <c r="L93" s="70">
        <v>1</v>
      </c>
      <c r="M93" s="70">
        <v>1</v>
      </c>
    </row>
    <row r="94" spans="1:13" ht="33" customHeight="1" x14ac:dyDescent="0.25">
      <c r="A94" s="137">
        <v>37</v>
      </c>
      <c r="B94" s="136" t="s">
        <v>284</v>
      </c>
      <c r="C94" s="71" t="s">
        <v>285</v>
      </c>
      <c r="D94" s="70" t="s">
        <v>5</v>
      </c>
      <c r="E94" s="71" t="s">
        <v>291</v>
      </c>
      <c r="F94" s="72">
        <v>40003034051</v>
      </c>
      <c r="G94" s="73">
        <v>6565</v>
      </c>
      <c r="H94" s="70">
        <v>1</v>
      </c>
      <c r="I94" s="70">
        <v>1</v>
      </c>
      <c r="J94" s="70">
        <v>1</v>
      </c>
      <c r="K94" s="70">
        <v>1</v>
      </c>
      <c r="L94" s="70">
        <v>1</v>
      </c>
      <c r="M94" s="70">
        <v>1</v>
      </c>
    </row>
    <row r="95" spans="1:13" ht="30" x14ac:dyDescent="0.25">
      <c r="A95" s="137"/>
      <c r="B95" s="136"/>
      <c r="C95" s="71" t="s">
        <v>286</v>
      </c>
      <c r="D95" s="70" t="s">
        <v>5</v>
      </c>
      <c r="E95" s="71" t="s">
        <v>292</v>
      </c>
      <c r="F95" s="72">
        <v>40003017441</v>
      </c>
      <c r="G95" s="73">
        <v>9730.2000000000007</v>
      </c>
      <c r="H95" s="70">
        <v>1</v>
      </c>
      <c r="I95" s="70">
        <v>1</v>
      </c>
      <c r="J95" s="70">
        <v>1</v>
      </c>
      <c r="K95" s="70">
        <v>1</v>
      </c>
      <c r="L95" s="70">
        <v>1</v>
      </c>
      <c r="M95" s="70">
        <v>1</v>
      </c>
    </row>
    <row r="96" spans="1:13" x14ac:dyDescent="0.25">
      <c r="A96" s="137"/>
      <c r="B96" s="136"/>
      <c r="C96" s="71" t="s">
        <v>287</v>
      </c>
      <c r="D96" s="70" t="s">
        <v>5</v>
      </c>
      <c r="E96" s="71" t="s">
        <v>293</v>
      </c>
      <c r="F96" s="72">
        <v>40103308414</v>
      </c>
      <c r="G96" s="73">
        <v>9453.2000000000007</v>
      </c>
      <c r="H96" s="70">
        <v>1</v>
      </c>
      <c r="I96" s="70">
        <v>1</v>
      </c>
      <c r="J96" s="70">
        <v>1</v>
      </c>
      <c r="K96" s="70">
        <v>1</v>
      </c>
      <c r="L96" s="70">
        <v>1</v>
      </c>
      <c r="M96" s="70">
        <v>1</v>
      </c>
    </row>
    <row r="97" spans="1:13" ht="28.5" customHeight="1" x14ac:dyDescent="0.25">
      <c r="A97" s="137"/>
      <c r="B97" s="136"/>
      <c r="C97" s="71" t="s">
        <v>288</v>
      </c>
      <c r="D97" s="70" t="s">
        <v>5</v>
      </c>
      <c r="E97" s="71" t="s">
        <v>294</v>
      </c>
      <c r="F97" s="72">
        <v>40003959814</v>
      </c>
      <c r="G97" s="73">
        <v>5723.4</v>
      </c>
      <c r="H97" s="70">
        <v>1</v>
      </c>
      <c r="I97" s="70">
        <v>1</v>
      </c>
      <c r="J97" s="70">
        <v>1</v>
      </c>
      <c r="K97" s="70">
        <v>1</v>
      </c>
      <c r="L97" s="70">
        <v>1</v>
      </c>
      <c r="M97" s="70">
        <v>1</v>
      </c>
    </row>
    <row r="98" spans="1:13" ht="30" x14ac:dyDescent="0.25">
      <c r="A98" s="137"/>
      <c r="B98" s="136"/>
      <c r="C98" s="71" t="s">
        <v>289</v>
      </c>
      <c r="D98" s="70" t="s">
        <v>5</v>
      </c>
      <c r="E98" s="71" t="s">
        <v>295</v>
      </c>
      <c r="F98" s="72">
        <v>40003348586</v>
      </c>
      <c r="G98" s="73">
        <v>8690.34</v>
      </c>
      <c r="H98" s="70">
        <v>1</v>
      </c>
      <c r="I98" s="70">
        <v>1</v>
      </c>
      <c r="J98" s="70">
        <v>1</v>
      </c>
      <c r="K98" s="70">
        <v>1</v>
      </c>
      <c r="L98" s="70">
        <v>1</v>
      </c>
      <c r="M98" s="70">
        <v>1</v>
      </c>
    </row>
    <row r="99" spans="1:13" x14ac:dyDescent="0.25">
      <c r="A99" s="137"/>
      <c r="B99" s="136"/>
      <c r="C99" s="71" t="s">
        <v>290</v>
      </c>
      <c r="D99" s="70" t="s">
        <v>5</v>
      </c>
      <c r="E99" s="71" t="s">
        <v>296</v>
      </c>
      <c r="F99" s="72">
        <v>43601017423</v>
      </c>
      <c r="G99" s="73">
        <v>1080</v>
      </c>
      <c r="H99" s="70">
        <v>1</v>
      </c>
      <c r="I99" s="70">
        <v>1</v>
      </c>
      <c r="J99" s="70">
        <v>1</v>
      </c>
      <c r="K99" s="70">
        <v>1</v>
      </c>
      <c r="L99" s="70">
        <v>1</v>
      </c>
      <c r="M99" s="70">
        <v>1</v>
      </c>
    </row>
    <row r="100" spans="1:13" x14ac:dyDescent="0.25">
      <c r="A100" s="77">
        <v>38</v>
      </c>
      <c r="B100" s="71" t="s">
        <v>297</v>
      </c>
      <c r="C100" s="71" t="s">
        <v>53</v>
      </c>
      <c r="D100" s="70" t="s">
        <v>5</v>
      </c>
      <c r="E100" s="71" t="s">
        <v>298</v>
      </c>
      <c r="F100" s="72">
        <v>40003612810</v>
      </c>
      <c r="G100" s="73">
        <v>21022.02</v>
      </c>
      <c r="I100" s="70">
        <v>1</v>
      </c>
      <c r="J100" s="70">
        <v>1</v>
      </c>
      <c r="M100" s="70">
        <v>1</v>
      </c>
    </row>
    <row r="101" spans="1:13" ht="30" customHeight="1" x14ac:dyDescent="0.25">
      <c r="A101" s="77">
        <v>39</v>
      </c>
      <c r="B101" s="71" t="s">
        <v>85</v>
      </c>
      <c r="C101" s="71" t="s">
        <v>299</v>
      </c>
      <c r="D101" s="70" t="s">
        <v>5</v>
      </c>
      <c r="E101" s="71" t="s">
        <v>300</v>
      </c>
      <c r="F101" s="72">
        <v>41503007904</v>
      </c>
      <c r="G101" s="73">
        <v>873.96</v>
      </c>
      <c r="I101" s="70">
        <v>1</v>
      </c>
      <c r="J101" s="70">
        <v>1</v>
      </c>
      <c r="K101" s="70">
        <v>1</v>
      </c>
      <c r="L101" s="70">
        <v>1</v>
      </c>
      <c r="M101" s="70">
        <v>1</v>
      </c>
    </row>
    <row r="102" spans="1:13" ht="29.25" customHeight="1" x14ac:dyDescent="0.25">
      <c r="A102" s="137">
        <v>40</v>
      </c>
      <c r="B102" s="136" t="s">
        <v>86</v>
      </c>
      <c r="C102" s="71" t="s">
        <v>301</v>
      </c>
      <c r="D102" s="70" t="s">
        <v>63</v>
      </c>
      <c r="E102" s="71" t="s">
        <v>303</v>
      </c>
      <c r="F102" s="72">
        <v>42403007589</v>
      </c>
      <c r="G102" s="73">
        <v>262.48</v>
      </c>
      <c r="I102" s="70">
        <v>1</v>
      </c>
      <c r="J102" s="70">
        <v>1</v>
      </c>
      <c r="K102" s="70">
        <v>1</v>
      </c>
      <c r="L102" s="70">
        <v>1</v>
      </c>
      <c r="M102" s="70">
        <v>1</v>
      </c>
    </row>
    <row r="103" spans="1:13" x14ac:dyDescent="0.25">
      <c r="A103" s="137"/>
      <c r="B103" s="136"/>
      <c r="C103" s="136" t="s">
        <v>302</v>
      </c>
      <c r="D103" s="84" t="s">
        <v>5</v>
      </c>
      <c r="E103" s="71" t="s">
        <v>304</v>
      </c>
      <c r="F103" s="72">
        <v>41501009262</v>
      </c>
      <c r="G103" s="73">
        <v>99.1</v>
      </c>
      <c r="M103" s="70">
        <v>1</v>
      </c>
    </row>
    <row r="104" spans="1:13" x14ac:dyDescent="0.25">
      <c r="A104" s="137"/>
      <c r="B104" s="136"/>
      <c r="C104" s="136"/>
      <c r="D104" s="84" t="s">
        <v>5</v>
      </c>
      <c r="E104" s="71" t="s">
        <v>305</v>
      </c>
      <c r="F104" s="72">
        <v>51501006431</v>
      </c>
      <c r="G104" s="73">
        <v>867.5</v>
      </c>
      <c r="H104" s="70">
        <v>1</v>
      </c>
      <c r="I104" s="70">
        <v>1</v>
      </c>
      <c r="J104" s="70">
        <v>1</v>
      </c>
      <c r="K104" s="70">
        <v>1</v>
      </c>
      <c r="L104" s="70">
        <v>1</v>
      </c>
      <c r="M104" s="70">
        <v>1</v>
      </c>
    </row>
    <row r="105" spans="1:13" x14ac:dyDescent="0.25">
      <c r="A105" s="77">
        <v>41</v>
      </c>
      <c r="B105" s="71" t="s">
        <v>306</v>
      </c>
      <c r="C105" s="71" t="s">
        <v>302</v>
      </c>
      <c r="D105" s="70" t="s">
        <v>65</v>
      </c>
      <c r="E105" s="71" t="s">
        <v>307</v>
      </c>
      <c r="F105" s="72">
        <v>30105811086</v>
      </c>
      <c r="G105" s="73">
        <v>1525.62</v>
      </c>
      <c r="H105" s="70">
        <v>1</v>
      </c>
      <c r="I105" s="70">
        <v>1</v>
      </c>
      <c r="J105" s="70">
        <v>1</v>
      </c>
      <c r="M105" s="70">
        <v>1</v>
      </c>
    </row>
    <row r="106" spans="1:13" x14ac:dyDescent="0.25">
      <c r="A106" s="137">
        <v>42</v>
      </c>
      <c r="B106" s="136" t="s">
        <v>308</v>
      </c>
      <c r="C106" s="71" t="s">
        <v>309</v>
      </c>
      <c r="D106" s="70" t="s">
        <v>64</v>
      </c>
      <c r="E106" s="71" t="s">
        <v>316</v>
      </c>
      <c r="F106" s="72">
        <v>40003294211</v>
      </c>
      <c r="G106" s="73">
        <v>8714.86</v>
      </c>
      <c r="H106" s="70">
        <v>1</v>
      </c>
      <c r="I106" s="70">
        <v>1</v>
      </c>
      <c r="J106" s="70">
        <v>1</v>
      </c>
      <c r="L106" s="70">
        <v>1</v>
      </c>
      <c r="M106" s="70">
        <v>1</v>
      </c>
    </row>
    <row r="107" spans="1:13" ht="30.75" customHeight="1" x14ac:dyDescent="0.25">
      <c r="A107" s="137"/>
      <c r="B107" s="136"/>
      <c r="C107" s="71" t="s">
        <v>310</v>
      </c>
      <c r="D107" s="70" t="s">
        <v>63</v>
      </c>
      <c r="E107" s="71" t="s">
        <v>209</v>
      </c>
      <c r="F107" s="72">
        <v>49201004150</v>
      </c>
      <c r="G107" s="73">
        <v>4632.12</v>
      </c>
      <c r="H107" s="70">
        <v>1</v>
      </c>
      <c r="I107" s="70">
        <v>1</v>
      </c>
      <c r="J107" s="70">
        <v>1</v>
      </c>
      <c r="L107" s="70">
        <v>1</v>
      </c>
      <c r="M107" s="70">
        <v>1</v>
      </c>
    </row>
    <row r="108" spans="1:13" ht="30" x14ac:dyDescent="0.25">
      <c r="A108" s="137"/>
      <c r="B108" s="136"/>
      <c r="C108" s="71" t="s">
        <v>311</v>
      </c>
      <c r="D108" s="70" t="s">
        <v>314</v>
      </c>
      <c r="E108" s="71" t="s">
        <v>317</v>
      </c>
      <c r="F108" s="72">
        <v>40003790040</v>
      </c>
      <c r="G108" s="73">
        <v>11066.76</v>
      </c>
      <c r="H108" s="70">
        <v>1</v>
      </c>
      <c r="I108" s="70">
        <v>1</v>
      </c>
      <c r="J108" s="70">
        <v>1</v>
      </c>
      <c r="L108" s="70">
        <v>1</v>
      </c>
      <c r="M108" s="70">
        <v>1</v>
      </c>
    </row>
    <row r="109" spans="1:13" ht="30" x14ac:dyDescent="0.25">
      <c r="A109" s="137"/>
      <c r="B109" s="136"/>
      <c r="C109" s="71" t="s">
        <v>312</v>
      </c>
      <c r="D109" s="70" t="s">
        <v>81</v>
      </c>
      <c r="E109" s="71" t="s">
        <v>318</v>
      </c>
      <c r="F109" s="72">
        <v>59201006331</v>
      </c>
      <c r="G109" s="73">
        <v>1709.05</v>
      </c>
      <c r="H109" s="70">
        <v>1</v>
      </c>
      <c r="I109" s="70">
        <v>1</v>
      </c>
      <c r="J109" s="70">
        <v>1</v>
      </c>
      <c r="L109" s="70">
        <v>1</v>
      </c>
      <c r="M109" s="70">
        <v>1</v>
      </c>
    </row>
    <row r="110" spans="1:13" x14ac:dyDescent="0.25">
      <c r="A110" s="137"/>
      <c r="B110" s="136"/>
      <c r="C110" s="71" t="s">
        <v>313</v>
      </c>
      <c r="D110" s="70" t="s">
        <v>315</v>
      </c>
      <c r="E110" s="71" t="s">
        <v>319</v>
      </c>
      <c r="F110" s="72">
        <v>40103499109</v>
      </c>
      <c r="G110" s="73">
        <v>737.94</v>
      </c>
      <c r="H110" s="70">
        <v>1</v>
      </c>
      <c r="I110" s="70">
        <v>1</v>
      </c>
      <c r="J110" s="70">
        <v>1</v>
      </c>
      <c r="L110" s="70">
        <v>1</v>
      </c>
      <c r="M110" s="70">
        <v>1</v>
      </c>
    </row>
    <row r="111" spans="1:13" ht="33.75" customHeight="1" x14ac:dyDescent="0.25">
      <c r="A111" s="137"/>
      <c r="B111" s="136"/>
      <c r="C111" s="71" t="s">
        <v>320</v>
      </c>
      <c r="D111" s="70" t="s">
        <v>322</v>
      </c>
      <c r="E111" s="71" t="s">
        <v>323</v>
      </c>
      <c r="F111" s="72">
        <v>40003483493</v>
      </c>
      <c r="G111" s="73">
        <v>1858.28</v>
      </c>
      <c r="H111" s="70">
        <v>1</v>
      </c>
      <c r="I111" s="70">
        <v>1</v>
      </c>
      <c r="J111" s="70">
        <v>1</v>
      </c>
      <c r="L111" s="70">
        <v>1</v>
      </c>
      <c r="M111" s="70">
        <v>1</v>
      </c>
    </row>
    <row r="112" spans="1:13" x14ac:dyDescent="0.25">
      <c r="A112" s="137"/>
      <c r="B112" s="136"/>
      <c r="C112" s="71" t="s">
        <v>321</v>
      </c>
      <c r="D112" s="70" t="s">
        <v>279</v>
      </c>
      <c r="E112" s="71" t="s">
        <v>324</v>
      </c>
      <c r="F112" s="72">
        <v>40003323084</v>
      </c>
      <c r="G112" s="73">
        <v>11280.94</v>
      </c>
      <c r="H112" s="70">
        <v>1</v>
      </c>
      <c r="I112" s="70">
        <v>1</v>
      </c>
      <c r="J112" s="70">
        <v>1</v>
      </c>
      <c r="L112" s="70">
        <v>1</v>
      </c>
      <c r="M112" s="70">
        <v>1</v>
      </c>
    </row>
    <row r="113" spans="1:13" ht="28.5" customHeight="1" x14ac:dyDescent="0.25">
      <c r="A113" s="77">
        <v>43</v>
      </c>
      <c r="B113" s="71" t="s">
        <v>69</v>
      </c>
      <c r="C113" s="71" t="s">
        <v>325</v>
      </c>
      <c r="D113" s="70" t="s">
        <v>5</v>
      </c>
      <c r="E113" s="71" t="s">
        <v>70</v>
      </c>
      <c r="F113" s="72">
        <v>40103731715</v>
      </c>
      <c r="G113" s="73">
        <v>35548.5</v>
      </c>
      <c r="H113" s="70">
        <v>1</v>
      </c>
      <c r="M113" s="70">
        <v>1</v>
      </c>
    </row>
    <row r="114" spans="1:13" x14ac:dyDescent="0.25">
      <c r="G114" s="73">
        <f t="shared" ref="G114:M114" si="0">SUM(G2:G113)</f>
        <v>1078226.8599999994</v>
      </c>
      <c r="H114" s="70">
        <f t="shared" si="0"/>
        <v>94</v>
      </c>
      <c r="I114" s="70">
        <f t="shared" si="0"/>
        <v>98</v>
      </c>
      <c r="J114" s="70">
        <f t="shared" si="0"/>
        <v>82</v>
      </c>
      <c r="K114" s="70">
        <f t="shared" si="0"/>
        <v>64</v>
      </c>
      <c r="L114" s="70">
        <f t="shared" si="0"/>
        <v>70</v>
      </c>
      <c r="M114" s="70">
        <f t="shared" si="0"/>
        <v>112</v>
      </c>
    </row>
  </sheetData>
  <autoFilter ref="A1:L114"/>
  <mergeCells count="35">
    <mergeCell ref="B38:B39"/>
    <mergeCell ref="A38:A39"/>
    <mergeCell ref="B18:B24"/>
    <mergeCell ref="A18:A24"/>
    <mergeCell ref="B31:B33"/>
    <mergeCell ref="A31:A33"/>
    <mergeCell ref="B34:B35"/>
    <mergeCell ref="A34:A35"/>
    <mergeCell ref="B2:B3"/>
    <mergeCell ref="A2:A3"/>
    <mergeCell ref="B5:B7"/>
    <mergeCell ref="A5:A7"/>
    <mergeCell ref="B8:B14"/>
    <mergeCell ref="A8:A14"/>
    <mergeCell ref="B43:B50"/>
    <mergeCell ref="A43:A50"/>
    <mergeCell ref="B52:B56"/>
    <mergeCell ref="A52:A56"/>
    <mergeCell ref="B58:B59"/>
    <mergeCell ref="A58:A59"/>
    <mergeCell ref="C103:C104"/>
    <mergeCell ref="B102:B104"/>
    <mergeCell ref="A102:A104"/>
    <mergeCell ref="B60:B61"/>
    <mergeCell ref="A60:A61"/>
    <mergeCell ref="B62:B70"/>
    <mergeCell ref="A62:A70"/>
    <mergeCell ref="B71:B80"/>
    <mergeCell ref="A71:A80"/>
    <mergeCell ref="B106:B112"/>
    <mergeCell ref="A106:A112"/>
    <mergeCell ref="B82:B89"/>
    <mergeCell ref="A82:A89"/>
    <mergeCell ref="B94:B99"/>
    <mergeCell ref="A94:A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4_cet</vt:lpstr>
      <vt:lpstr>Salidzinajums</vt:lpstr>
      <vt:lpstr>Tabula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2016-01-21T12:27:28Z</cp:lastPrinted>
  <dcterms:created xsi:type="dcterms:W3CDTF">2015-10-21T06:37:46Z</dcterms:created>
  <dcterms:modified xsi:type="dcterms:W3CDTF">2016-09-07T08:21:42Z</dcterms:modified>
</cp:coreProperties>
</file>