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e.Kundzina\Documents\2020.gads\Aktuālā_Publikāciju_statistika\Gads\Gads\"/>
    </mc:Choice>
  </mc:AlternateContent>
  <xr:revisionPtr revIDLastSave="0" documentId="8_{1723C17E-28AC-430E-94E6-279A18C6B6B1}" xr6:coauthVersionLast="45" xr6:coauthVersionMax="45" xr10:uidLastSave="{00000000-0000-0000-0000-000000000000}"/>
  <bookViews>
    <workbookView xWindow="33435" yWindow="0" windowWidth="20985" windowHeight="16920" xr2:uid="{D15009FF-D1E9-4554-9D44-E1B64248CAF2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1" l="1"/>
  <c r="G31" i="1"/>
  <c r="H27" i="1"/>
  <c r="G27" i="1"/>
  <c r="H24" i="1"/>
  <c r="G24" i="1"/>
  <c r="H23" i="1"/>
  <c r="G23" i="1"/>
  <c r="H22" i="1"/>
  <c r="G22" i="1"/>
  <c r="H20" i="1"/>
  <c r="G20" i="1"/>
  <c r="H17" i="1"/>
  <c r="G17" i="1"/>
  <c r="H16" i="1"/>
  <c r="G16" i="1"/>
  <c r="H15" i="1"/>
  <c r="G15" i="1"/>
  <c r="H13" i="1"/>
  <c r="G13" i="1"/>
  <c r="H11" i="1"/>
  <c r="G11" i="1"/>
  <c r="H10" i="1"/>
  <c r="G10" i="1"/>
  <c r="H9" i="1"/>
  <c r="G9" i="1"/>
  <c r="F7" i="1"/>
  <c r="F5" i="1" s="1"/>
  <c r="E7" i="1"/>
  <c r="E5" i="1" s="1"/>
  <c r="D7" i="1"/>
  <c r="C7" i="1"/>
  <c r="D5" i="1"/>
  <c r="H5" i="1" s="1"/>
  <c r="G7" i="1" l="1"/>
  <c r="H7" i="1"/>
  <c r="C5" i="1"/>
  <c r="C25" i="1" s="1"/>
  <c r="E25" i="1"/>
  <c r="E18" i="1"/>
  <c r="E32" i="1"/>
  <c r="G5" i="1"/>
  <c r="F32" i="1"/>
  <c r="F25" i="1"/>
  <c r="F18" i="1"/>
  <c r="C18" i="1"/>
  <c r="D18" i="1"/>
  <c r="D25" i="1"/>
  <c r="D32" i="1"/>
  <c r="C32" i="1" l="1"/>
</calcChain>
</file>

<file path=xl/sharedStrings.xml><?xml version="1.0" encoding="utf-8"?>
<sst xmlns="http://schemas.openxmlformats.org/spreadsheetml/2006/main" count="39" uniqueCount="22">
  <si>
    <t>Aktualizēts: 14.02.2020.</t>
  </si>
  <si>
    <t>Pārskata periods</t>
  </si>
  <si>
    <t>Dati</t>
  </si>
  <si>
    <t>2018. gada attiecīgā perioda dati</t>
  </si>
  <si>
    <t>Rezultātu paziņo-jumu skaits</t>
  </si>
  <si>
    <t xml:space="preserve">Kopējā noslēgtā līgumsumma (EUR bez PVN) </t>
  </si>
  <si>
    <t>Sabiedrisko pakalpojumu sniedzēju iepirkumu likums</t>
  </si>
  <si>
    <t>Pavisam kopā</t>
  </si>
  <si>
    <t xml:space="preserve">t.sk. </t>
  </si>
  <si>
    <t>virs ES līgumcenu sliekšņa*</t>
  </si>
  <si>
    <t>Būvdarbi</t>
  </si>
  <si>
    <t>Piegāde</t>
  </si>
  <si>
    <t>Pakalpojumi</t>
  </si>
  <si>
    <t>Saistībā ar norādi par ES fondiem</t>
  </si>
  <si>
    <t>Piemērojot vides aizsardzības prasības</t>
  </si>
  <si>
    <t>Norāde par centralizētu iepirkumu</t>
  </si>
  <si>
    <t>* iepirkumi ar paredzamo līgumcenu, kas ir vienāda ar MK noteiktajām līgumcenu robežvērtībām vai lielāka par to</t>
  </si>
  <si>
    <t xml:space="preserve">Īpatsvars (%) </t>
  </si>
  <si>
    <r>
      <t xml:space="preserve">Kopējais īpatsvars ar norādi par ES fondiem (salīdzinājumā ar kopējo noslēgto līgumsummu un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</si>
  <si>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r>
      <t xml:space="preserve">Kopējais īpatsvars, piemērojot vides aizsardzības prasības (salīdzinājumā ar kopējo noslēgto līgumsummu un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</si>
  <si>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r>
      <t xml:space="preserve">Kopējais īpatsvars centralizētiem iepirkumiem (salīdzinājumā ar kopējo noslēgto līgumsummu un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</si>
  <si>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Rezultātu paziņojumu skaitu veido - Paziņojums par līguma slēgšanas tiesību piešķiršanu - sabiedriskie pakalpojumi, Paziņojums par metu konkursa rezultātiem - sabiedriskie pakalpojumi un Paziņojums par sociālajiem un citiem īpašiem pakalpojumiem - paziņojums par līguma slēgšanas tiesību piešķiršanu (sabiedriskie pakalpojumi)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</si>
</sst>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Gray">
        <bgColor theme="8" tint="0.59999389629810485"/>
      </patternFill>
    </fill>
    <fill>
      <patternFill patternType="solid">
        <fgColor theme="9" tint="0.59999389629810485"/>
        <bgColor indexed="64"/>
      </patternFill>
    </fill>
    <fill>
      <patternFill patternType="lightGray">
        <bgColor theme="9" tint="0.59999389629810485"/>
      </patternFill>
    </fill>
    <fill>
      <patternFill patternType="solid">
        <fgColor theme="7" tint="0.59999389629810485"/>
        <bgColor indexed="64"/>
      </patternFill>
    </fill>
    <fill>
      <patternFill patternType="lightGray">
        <bgColor theme="7" tint="0.5999938962981048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/>
    <xf numFmtId="0" fontId="2" fillId="0" borderId="5" xfId="0" applyFont="1" applyBorder="1"/>
    <xf numFmtId="0" fontId="3" fillId="0" borderId="6" xfId="0" applyFont="1" applyBorder="1"/>
    <xf numFmtId="3" fontId="3" fillId="4" borderId="6" xfId="0" applyNumberFormat="1" applyFont="1" applyFill="1" applyBorder="1"/>
    <xf numFmtId="3" fontId="3" fillId="0" borderId="6" xfId="0" applyNumberFormat="1" applyFont="1" applyBorder="1"/>
    <xf numFmtId="3" fontId="3" fillId="0" borderId="5" xfId="0" applyNumberFormat="1" applyFont="1" applyBorder="1"/>
    <xf numFmtId="164" fontId="2" fillId="0" borderId="5" xfId="0" applyNumberFormat="1" applyFont="1" applyBorder="1"/>
    <xf numFmtId="0" fontId="2" fillId="0" borderId="2" xfId="0" applyFont="1" applyBorder="1" applyAlignment="1">
      <alignment horizontal="right"/>
    </xf>
    <xf numFmtId="0" fontId="2" fillId="2" borderId="2" xfId="0" applyFont="1" applyFill="1" applyBorder="1"/>
    <xf numFmtId="0" fontId="2" fillId="2" borderId="3" xfId="0" applyFont="1" applyFill="1" applyBorder="1"/>
    <xf numFmtId="3" fontId="2" fillId="2" borderId="3" xfId="0" applyNumberFormat="1" applyFont="1" applyFill="1" applyBorder="1"/>
    <xf numFmtId="164" fontId="2" fillId="2" borderId="3" xfId="0" applyNumberFormat="1" applyFont="1" applyFill="1" applyBorder="1"/>
    <xf numFmtId="164" fontId="2" fillId="2" borderId="4" xfId="0" applyNumberFormat="1" applyFont="1" applyFill="1" applyBorder="1"/>
    <xf numFmtId="0" fontId="4" fillId="0" borderId="1" xfId="0" applyFont="1" applyBorder="1"/>
    <xf numFmtId="0" fontId="2" fillId="0" borderId="6" xfId="0" applyFont="1" applyBorder="1"/>
    <xf numFmtId="0" fontId="5" fillId="0" borderId="6" xfId="0" applyFont="1" applyBorder="1"/>
    <xf numFmtId="3" fontId="5" fillId="0" borderId="6" xfId="0" applyNumberFormat="1" applyFont="1" applyBorder="1"/>
    <xf numFmtId="164" fontId="2" fillId="0" borderId="6" xfId="0" applyNumberFormat="1" applyFont="1" applyBorder="1"/>
    <xf numFmtId="0" fontId="2" fillId="2" borderId="4" xfId="0" applyFont="1" applyFill="1" applyBorder="1"/>
    <xf numFmtId="0" fontId="2" fillId="0" borderId="1" xfId="0" applyFont="1" applyBorder="1" applyAlignment="1">
      <alignment horizontal="right"/>
    </xf>
    <xf numFmtId="0" fontId="2" fillId="0" borderId="7" xfId="0" applyFont="1" applyBorder="1"/>
    <xf numFmtId="3" fontId="2" fillId="4" borderId="7" xfId="0" applyNumberFormat="1" applyFont="1" applyFill="1" applyBorder="1"/>
    <xf numFmtId="3" fontId="2" fillId="0" borderId="7" xfId="0" applyNumberFormat="1" applyFont="1" applyBorder="1"/>
    <xf numFmtId="164" fontId="2" fillId="0" borderId="7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164" fontId="2" fillId="0" borderId="1" xfId="0" applyNumberFormat="1" applyFont="1" applyBorder="1"/>
    <xf numFmtId="0" fontId="2" fillId="0" borderId="5" xfId="0" applyFont="1" applyBorder="1" applyAlignment="1">
      <alignment horizontal="right"/>
    </xf>
    <xf numFmtId="3" fontId="2" fillId="0" borderId="5" xfId="0" applyNumberFormat="1" applyFont="1" applyBorder="1"/>
    <xf numFmtId="0" fontId="1" fillId="5" borderId="7" xfId="0" applyFont="1" applyFill="1" applyBorder="1" applyAlignment="1">
      <alignment horizontal="left" wrapText="1"/>
    </xf>
    <xf numFmtId="3" fontId="2" fillId="4" borderId="6" xfId="0" applyNumberFormat="1" applyFont="1" applyFill="1" applyBorder="1"/>
    <xf numFmtId="3" fontId="2" fillId="0" borderId="6" xfId="0" applyNumberFormat="1" applyFont="1" applyBorder="1"/>
    <xf numFmtId="0" fontId="2" fillId="4" borderId="2" xfId="0" applyFont="1" applyFill="1" applyBorder="1" applyAlignment="1">
      <alignment horizontal="right"/>
    </xf>
    <xf numFmtId="3" fontId="2" fillId="4" borderId="1" xfId="0" applyNumberFormat="1" applyFont="1" applyFill="1" applyBorder="1"/>
    <xf numFmtId="0" fontId="1" fillId="7" borderId="1" xfId="0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164" fontId="0" fillId="0" borderId="0" xfId="0" applyNumberFormat="1"/>
    <xf numFmtId="165" fontId="0" fillId="0" borderId="0" xfId="0" applyNumberFormat="1"/>
    <xf numFmtId="0" fontId="0" fillId="4" borderId="0" xfId="0" applyFill="1"/>
    <xf numFmtId="0" fontId="1" fillId="6" borderId="7" xfId="0" applyFont="1" applyFill="1" applyBorder="1" applyAlignment="1">
      <alignment horizontal="left" wrapText="1"/>
    </xf>
    <xf numFmtId="0" fontId="2" fillId="8" borderId="2" xfId="0" applyFont="1" applyFill="1" applyBorder="1" applyAlignment="1">
      <alignment horizontal="right"/>
    </xf>
    <xf numFmtId="0" fontId="2" fillId="8" borderId="3" xfId="0" applyFont="1" applyFill="1" applyBorder="1"/>
    <xf numFmtId="3" fontId="2" fillId="8" borderId="3" xfId="0" applyNumberFormat="1" applyFont="1" applyFill="1" applyBorder="1"/>
    <xf numFmtId="164" fontId="2" fillId="8" borderId="3" xfId="0" applyNumberFormat="1" applyFont="1" applyFill="1" applyBorder="1"/>
    <xf numFmtId="164" fontId="2" fillId="8" borderId="4" xfId="0" applyNumberFormat="1" applyFont="1" applyFill="1" applyBorder="1"/>
    <xf numFmtId="0" fontId="2" fillId="4" borderId="7" xfId="0" applyFont="1" applyFill="1" applyBorder="1"/>
    <xf numFmtId="164" fontId="2" fillId="4" borderId="7" xfId="0" applyNumberFormat="1" applyFont="1" applyFill="1" applyBorder="1"/>
    <xf numFmtId="0" fontId="2" fillId="4" borderId="1" xfId="0" applyFont="1" applyFill="1" applyBorder="1"/>
    <xf numFmtId="164" fontId="2" fillId="4" borderId="1" xfId="0" applyNumberFormat="1" applyFont="1" applyFill="1" applyBorder="1"/>
    <xf numFmtId="0" fontId="2" fillId="4" borderId="8" xfId="0" applyFont="1" applyFill="1" applyBorder="1"/>
    <xf numFmtId="3" fontId="2" fillId="4" borderId="8" xfId="0" applyNumberFormat="1" applyFont="1" applyFill="1" applyBorder="1"/>
    <xf numFmtId="164" fontId="2" fillId="4" borderId="8" xfId="0" applyNumberFormat="1" applyFont="1" applyFill="1" applyBorder="1"/>
    <xf numFmtId="0" fontId="2" fillId="8" borderId="2" xfId="0" applyFont="1" applyFill="1" applyBorder="1" applyAlignment="1">
      <alignment wrapText="1"/>
    </xf>
    <xf numFmtId="165" fontId="2" fillId="8" borderId="3" xfId="0" applyNumberFormat="1" applyFont="1" applyFill="1" applyBorder="1"/>
    <xf numFmtId="0" fontId="2" fillId="8" borderId="4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right"/>
    </xf>
    <xf numFmtId="0" fontId="2" fillId="6" borderId="8" xfId="0" applyFont="1" applyFill="1" applyBorder="1" applyAlignment="1">
      <alignment horizontal="right"/>
    </xf>
    <xf numFmtId="0" fontId="2" fillId="9" borderId="6" xfId="0" applyFont="1" applyFill="1" applyBorder="1" applyAlignment="1">
      <alignment wrapText="1"/>
    </xf>
    <xf numFmtId="0" fontId="2" fillId="9" borderId="6" xfId="0" applyFont="1" applyFill="1" applyBorder="1"/>
    <xf numFmtId="164" fontId="2" fillId="9" borderId="6" xfId="0" applyNumberFormat="1" applyFont="1" applyFill="1" applyBorder="1"/>
    <xf numFmtId="165" fontId="2" fillId="9" borderId="6" xfId="0" applyNumberFormat="1" applyFont="1" applyFill="1" applyBorder="1"/>
    <xf numFmtId="0" fontId="2" fillId="10" borderId="6" xfId="0" applyFont="1" applyFill="1" applyBorder="1"/>
    <xf numFmtId="0" fontId="2" fillId="5" borderId="1" xfId="0" applyFont="1" applyFill="1" applyBorder="1" applyAlignment="1">
      <alignment horizontal="right"/>
    </xf>
    <xf numFmtId="0" fontId="2" fillId="5" borderId="8" xfId="0" applyFont="1" applyFill="1" applyBorder="1" applyAlignment="1">
      <alignment horizontal="right"/>
    </xf>
    <xf numFmtId="0" fontId="2" fillId="11" borderId="7" xfId="0" applyFont="1" applyFill="1" applyBorder="1" applyAlignment="1">
      <alignment wrapText="1"/>
    </xf>
    <xf numFmtId="0" fontId="0" fillId="11" borderId="7" xfId="0" applyFill="1" applyBorder="1"/>
    <xf numFmtId="164" fontId="0" fillId="11" borderId="7" xfId="0" applyNumberFormat="1" applyFill="1" applyBorder="1"/>
    <xf numFmtId="165" fontId="0" fillId="11" borderId="7" xfId="0" applyNumberFormat="1" applyFill="1" applyBorder="1"/>
    <xf numFmtId="0" fontId="0" fillId="12" borderId="7" xfId="0" applyFill="1" applyBorder="1"/>
    <xf numFmtId="0" fontId="2" fillId="7" borderId="1" xfId="0" applyFont="1" applyFill="1" applyBorder="1" applyAlignment="1">
      <alignment horizontal="right"/>
    </xf>
    <xf numFmtId="0" fontId="2" fillId="7" borderId="8" xfId="0" applyFont="1" applyFill="1" applyBorder="1" applyAlignment="1">
      <alignment horizontal="right"/>
    </xf>
    <xf numFmtId="0" fontId="2" fillId="13" borderId="7" xfId="0" applyFont="1" applyFill="1" applyBorder="1" applyAlignment="1">
      <alignment wrapText="1"/>
    </xf>
    <xf numFmtId="0" fontId="0" fillId="13" borderId="7" xfId="0" applyFill="1" applyBorder="1"/>
    <xf numFmtId="164" fontId="0" fillId="13" borderId="7" xfId="0" applyNumberFormat="1" applyFill="1" applyBorder="1"/>
    <xf numFmtId="165" fontId="0" fillId="13" borderId="7" xfId="0" applyNumberFormat="1" applyFill="1" applyBorder="1"/>
    <xf numFmtId="0" fontId="0" fillId="14" borderId="7" xfId="0" applyFill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4962B-0704-41BF-8B15-6EAABA4EF828}">
  <dimension ref="A1:H35"/>
  <sheetViews>
    <sheetView tabSelected="1" workbookViewId="0">
      <selection activeCell="C40" sqref="C40"/>
    </sheetView>
  </sheetViews>
  <sheetFormatPr defaultRowHeight="15" x14ac:dyDescent="0.25"/>
  <cols>
    <col min="1" max="1" width="22.42578125" bestFit="1" customWidth="1"/>
    <col min="2" max="2" width="14.5703125" bestFit="1" customWidth="1"/>
    <col min="3" max="3" width="8.28515625" bestFit="1" customWidth="1"/>
    <col min="4" max="4" width="12.5703125" bestFit="1" customWidth="1"/>
    <col min="5" max="5" width="8.28515625" bestFit="1" customWidth="1"/>
    <col min="6" max="6" width="12.5703125" bestFit="1" customWidth="1"/>
    <col min="7" max="7" width="8.28515625" bestFit="1" customWidth="1"/>
    <col min="8" max="8" width="8.5703125" bestFit="1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28.5" customHeight="1" x14ac:dyDescent="0.25">
      <c r="A2" s="62"/>
      <c r="B2" s="63" t="s">
        <v>1</v>
      </c>
      <c r="C2" s="64" t="s">
        <v>2</v>
      </c>
      <c r="D2" s="64"/>
      <c r="E2" s="65" t="s">
        <v>3</v>
      </c>
      <c r="F2" s="65"/>
      <c r="G2" s="63" t="s">
        <v>17</v>
      </c>
      <c r="H2" s="63"/>
    </row>
    <row r="3" spans="1:8" ht="64.5" x14ac:dyDescent="0.25">
      <c r="A3" s="62"/>
      <c r="B3" s="63"/>
      <c r="C3" s="2" t="s">
        <v>4</v>
      </c>
      <c r="D3" s="2" t="s">
        <v>5</v>
      </c>
      <c r="E3" s="2" t="s">
        <v>4</v>
      </c>
      <c r="F3" s="2" t="s">
        <v>5</v>
      </c>
      <c r="G3" s="2" t="s">
        <v>4</v>
      </c>
      <c r="H3" s="2" t="s">
        <v>5</v>
      </c>
    </row>
    <row r="4" spans="1:8" x14ac:dyDescent="0.25">
      <c r="A4" s="58" t="s">
        <v>6</v>
      </c>
      <c r="B4" s="59"/>
      <c r="C4" s="59"/>
      <c r="D4" s="59"/>
      <c r="E4" s="59"/>
      <c r="F4" s="59"/>
      <c r="G4" s="59"/>
      <c r="H4" s="60"/>
    </row>
    <row r="5" spans="1:8" x14ac:dyDescent="0.25">
      <c r="A5" s="3" t="s">
        <v>7</v>
      </c>
      <c r="B5" s="4">
        <v>2019</v>
      </c>
      <c r="C5" s="5">
        <f>C7</f>
        <v>138</v>
      </c>
      <c r="D5" s="6">
        <f>D7</f>
        <v>590329018</v>
      </c>
      <c r="E5" s="7">
        <f>E7</f>
        <v>163</v>
      </c>
      <c r="F5" s="8">
        <f>F7</f>
        <v>429516619</v>
      </c>
      <c r="G5" s="9">
        <f>(C5-E5)/E5*100</f>
        <v>-15.337423312883436</v>
      </c>
      <c r="H5" s="9">
        <f>(D5-F5)/F5*100</f>
        <v>37.440320557188969</v>
      </c>
    </row>
    <row r="6" spans="1:8" ht="10.5" customHeight="1" x14ac:dyDescent="0.25">
      <c r="A6" s="10" t="s">
        <v>8</v>
      </c>
      <c r="B6" s="11"/>
      <c r="C6" s="12"/>
      <c r="D6" s="13"/>
      <c r="E6" s="13"/>
      <c r="F6" s="12"/>
      <c r="G6" s="14"/>
      <c r="H6" s="15"/>
    </row>
    <row r="7" spans="1:8" x14ac:dyDescent="0.25">
      <c r="A7" s="16" t="s">
        <v>9</v>
      </c>
      <c r="B7" s="17">
        <v>2019</v>
      </c>
      <c r="C7" s="18">
        <f>C9+C10+C11</f>
        <v>138</v>
      </c>
      <c r="D7" s="19">
        <f>D9+D10+D11</f>
        <v>590329018</v>
      </c>
      <c r="E7" s="19">
        <f>E9+E10+E11</f>
        <v>163</v>
      </c>
      <c r="F7" s="19">
        <f>F9+F10+F11</f>
        <v>429516619</v>
      </c>
      <c r="G7" s="20">
        <f>(C7-E7)/E7*100</f>
        <v>-15.337423312883436</v>
      </c>
      <c r="H7" s="20">
        <f>(D7-F7)/F7*100</f>
        <v>37.440320557188969</v>
      </c>
    </row>
    <row r="8" spans="1:8" ht="10.5" customHeight="1" x14ac:dyDescent="0.25">
      <c r="A8" s="10" t="s">
        <v>8</v>
      </c>
      <c r="B8" s="11"/>
      <c r="C8" s="12"/>
      <c r="D8" s="13"/>
      <c r="E8" s="13"/>
      <c r="F8" s="13"/>
      <c r="G8" s="13"/>
      <c r="H8" s="21"/>
    </row>
    <row r="9" spans="1:8" x14ac:dyDescent="0.25">
      <c r="A9" s="22" t="s">
        <v>10</v>
      </c>
      <c r="B9" s="23">
        <v>2019</v>
      </c>
      <c r="C9" s="23">
        <v>19</v>
      </c>
      <c r="D9" s="24">
        <v>108061425</v>
      </c>
      <c r="E9" s="25">
        <v>42</v>
      </c>
      <c r="F9" s="25">
        <v>181512725</v>
      </c>
      <c r="G9" s="26">
        <f t="shared" ref="G9:H13" si="0">(C9-E9)/E9*100</f>
        <v>-54.761904761904766</v>
      </c>
      <c r="H9" s="26">
        <f t="shared" si="0"/>
        <v>-40.466198719676541</v>
      </c>
    </row>
    <row r="10" spans="1:8" x14ac:dyDescent="0.25">
      <c r="A10" s="22" t="s">
        <v>11</v>
      </c>
      <c r="B10" s="27">
        <v>2019</v>
      </c>
      <c r="C10" s="27">
        <v>77</v>
      </c>
      <c r="D10" s="28">
        <v>420292787</v>
      </c>
      <c r="E10" s="28">
        <v>79</v>
      </c>
      <c r="F10" s="28">
        <v>118772384</v>
      </c>
      <c r="G10" s="29">
        <f t="shared" si="0"/>
        <v>-2.5316455696202533</v>
      </c>
      <c r="H10" s="29">
        <f t="shared" si="0"/>
        <v>253.86406574107329</v>
      </c>
    </row>
    <row r="11" spans="1:8" x14ac:dyDescent="0.25">
      <c r="A11" s="30" t="s">
        <v>12</v>
      </c>
      <c r="B11" s="4">
        <v>2019</v>
      </c>
      <c r="C11" s="4">
        <v>42</v>
      </c>
      <c r="D11" s="31">
        <v>61974806</v>
      </c>
      <c r="E11" s="31">
        <v>42</v>
      </c>
      <c r="F11" s="31">
        <v>129231510</v>
      </c>
      <c r="G11" s="9">
        <f t="shared" si="0"/>
        <v>0</v>
      </c>
      <c r="H11" s="9">
        <f t="shared" si="0"/>
        <v>-52.043579774004037</v>
      </c>
    </row>
    <row r="12" spans="1:8" ht="48" customHeight="1" x14ac:dyDescent="0.25">
      <c r="A12" s="43"/>
      <c r="B12" s="44"/>
      <c r="C12" s="44"/>
      <c r="D12" s="45"/>
      <c r="E12" s="45"/>
      <c r="F12" s="45"/>
      <c r="G12" s="46"/>
      <c r="H12" s="47"/>
    </row>
    <row r="13" spans="1:8" ht="31.5" x14ac:dyDescent="0.25">
      <c r="A13" s="42" t="s">
        <v>13</v>
      </c>
      <c r="B13" s="17">
        <v>2019</v>
      </c>
      <c r="C13" s="17">
        <v>28</v>
      </c>
      <c r="D13" s="33">
        <v>94082554</v>
      </c>
      <c r="E13" s="34">
        <v>56</v>
      </c>
      <c r="F13" s="34">
        <v>184503641</v>
      </c>
      <c r="G13" s="20">
        <f t="shared" si="0"/>
        <v>-50</v>
      </c>
      <c r="H13" s="20">
        <f t="shared" si="0"/>
        <v>-49.007752101759337</v>
      </c>
    </row>
    <row r="14" spans="1:8" ht="10.5" customHeight="1" x14ac:dyDescent="0.25">
      <c r="A14" s="35" t="s">
        <v>8</v>
      </c>
      <c r="B14" s="11"/>
      <c r="C14" s="12"/>
      <c r="D14" s="13"/>
      <c r="E14" s="13"/>
      <c r="F14" s="13"/>
      <c r="G14" s="13"/>
      <c r="H14" s="21"/>
    </row>
    <row r="15" spans="1:8" x14ac:dyDescent="0.25">
      <c r="A15" s="66" t="s">
        <v>10</v>
      </c>
      <c r="B15" s="48">
        <v>2019</v>
      </c>
      <c r="C15" s="48">
        <v>16</v>
      </c>
      <c r="D15" s="24">
        <v>86493486</v>
      </c>
      <c r="E15" s="24">
        <v>38</v>
      </c>
      <c r="F15" s="24">
        <v>165422625</v>
      </c>
      <c r="G15" s="49">
        <f t="shared" ref="G15:H17" si="1">(C15-E15)/E15*100</f>
        <v>-57.894736842105267</v>
      </c>
      <c r="H15" s="49">
        <f t="shared" si="1"/>
        <v>-47.713629861695154</v>
      </c>
    </row>
    <row r="16" spans="1:8" x14ac:dyDescent="0.25">
      <c r="A16" s="66" t="s">
        <v>11</v>
      </c>
      <c r="B16" s="50">
        <v>2019</v>
      </c>
      <c r="C16" s="50">
        <v>8</v>
      </c>
      <c r="D16" s="36">
        <v>7569568</v>
      </c>
      <c r="E16" s="36">
        <v>13</v>
      </c>
      <c r="F16" s="36">
        <v>15922105</v>
      </c>
      <c r="G16" s="51">
        <f t="shared" si="1"/>
        <v>-38.461538461538467</v>
      </c>
      <c r="H16" s="51">
        <f t="shared" si="1"/>
        <v>-52.458748387854492</v>
      </c>
    </row>
    <row r="17" spans="1:8" ht="15.75" thickBot="1" x14ac:dyDescent="0.3">
      <c r="A17" s="67" t="s">
        <v>12</v>
      </c>
      <c r="B17" s="52">
        <v>2019</v>
      </c>
      <c r="C17" s="52">
        <v>4</v>
      </c>
      <c r="D17" s="53">
        <v>19500</v>
      </c>
      <c r="E17" s="53">
        <v>5</v>
      </c>
      <c r="F17" s="53">
        <v>2887978</v>
      </c>
      <c r="G17" s="54">
        <f t="shared" si="1"/>
        <v>-20</v>
      </c>
      <c r="H17" s="54">
        <f t="shared" si="1"/>
        <v>-99.324787100178753</v>
      </c>
    </row>
    <row r="18" spans="1:8" ht="64.5" x14ac:dyDescent="0.25">
      <c r="A18" s="68" t="s">
        <v>18</v>
      </c>
      <c r="B18" s="69">
        <v>2019</v>
      </c>
      <c r="C18" s="70">
        <f>C13/C5*100</f>
        <v>20.289855072463769</v>
      </c>
      <c r="D18" s="71">
        <f>D13/D5*100</f>
        <v>15.937308031840644</v>
      </c>
      <c r="E18" s="71">
        <f>E13/E5*100</f>
        <v>34.355828220858896</v>
      </c>
      <c r="F18" s="71">
        <f>F13/F5*100</f>
        <v>42.956112252317766</v>
      </c>
      <c r="G18" s="72"/>
      <c r="H18" s="72"/>
    </row>
    <row r="19" spans="1:8" ht="15.75" customHeight="1" x14ac:dyDescent="0.25">
      <c r="A19" s="55"/>
      <c r="B19" s="44"/>
      <c r="C19" s="46"/>
      <c r="D19" s="56"/>
      <c r="E19" s="56"/>
      <c r="F19" s="56"/>
      <c r="G19" s="44"/>
      <c r="H19" s="57"/>
    </row>
    <row r="20" spans="1:8" ht="31.5" x14ac:dyDescent="0.25">
      <c r="A20" s="32" t="s">
        <v>14</v>
      </c>
      <c r="B20" s="17">
        <v>2019</v>
      </c>
      <c r="C20" s="17">
        <v>16</v>
      </c>
      <c r="D20" s="34">
        <v>65306810</v>
      </c>
      <c r="E20" s="34">
        <v>17</v>
      </c>
      <c r="F20" s="34">
        <v>106894278</v>
      </c>
      <c r="G20" s="20">
        <f>(C20-E20)/E20*100</f>
        <v>-5.8823529411764701</v>
      </c>
      <c r="H20" s="20">
        <f>(D20-F20)/F20*100</f>
        <v>-38.905233075244681</v>
      </c>
    </row>
    <row r="21" spans="1:8" ht="10.5" customHeight="1" x14ac:dyDescent="0.25">
      <c r="A21" s="35" t="s">
        <v>8</v>
      </c>
      <c r="B21" s="11"/>
      <c r="C21" s="12"/>
      <c r="D21" s="13"/>
      <c r="E21" s="13"/>
      <c r="F21" s="13"/>
      <c r="G21" s="13"/>
      <c r="H21" s="21"/>
    </row>
    <row r="22" spans="1:8" x14ac:dyDescent="0.25">
      <c r="A22" s="73" t="s">
        <v>10</v>
      </c>
      <c r="B22" s="48">
        <v>2019</v>
      </c>
      <c r="C22" s="48">
        <v>4</v>
      </c>
      <c r="D22" s="24">
        <v>43870001</v>
      </c>
      <c r="E22" s="24">
        <v>3</v>
      </c>
      <c r="F22" s="24">
        <v>90002879</v>
      </c>
      <c r="G22" s="49">
        <f t="shared" ref="G22:H24" si="2">(C22-E22)/E22*100</f>
        <v>33.333333333333329</v>
      </c>
      <c r="H22" s="49">
        <f t="shared" si="2"/>
        <v>-51.257113675219216</v>
      </c>
    </row>
    <row r="23" spans="1:8" x14ac:dyDescent="0.25">
      <c r="A23" s="73" t="s">
        <v>11</v>
      </c>
      <c r="B23" s="50">
        <v>2019</v>
      </c>
      <c r="C23" s="50">
        <v>10</v>
      </c>
      <c r="D23" s="36">
        <v>15705839</v>
      </c>
      <c r="E23" s="36">
        <v>12</v>
      </c>
      <c r="F23" s="36">
        <v>16055399</v>
      </c>
      <c r="G23" s="51">
        <f t="shared" si="2"/>
        <v>-16.666666666666664</v>
      </c>
      <c r="H23" s="51">
        <f t="shared" si="2"/>
        <v>-2.177211541114612</v>
      </c>
    </row>
    <row r="24" spans="1:8" ht="15.75" thickBot="1" x14ac:dyDescent="0.3">
      <c r="A24" s="74" t="s">
        <v>12</v>
      </c>
      <c r="B24" s="52">
        <v>2019</v>
      </c>
      <c r="C24" s="52">
        <v>2</v>
      </c>
      <c r="D24" s="53">
        <v>5730970</v>
      </c>
      <c r="E24" s="53">
        <v>2</v>
      </c>
      <c r="F24" s="53">
        <v>836000</v>
      </c>
      <c r="G24" s="54">
        <f t="shared" si="2"/>
        <v>0</v>
      </c>
      <c r="H24" s="54">
        <f t="shared" si="2"/>
        <v>585.52272727272725</v>
      </c>
    </row>
    <row r="25" spans="1:8" ht="77.25" x14ac:dyDescent="0.25">
      <c r="A25" s="75" t="s">
        <v>19</v>
      </c>
      <c r="B25" s="76">
        <v>2019</v>
      </c>
      <c r="C25" s="77">
        <f>C20/C5*100</f>
        <v>11.594202898550725</v>
      </c>
      <c r="D25" s="77">
        <f>D20/D5*100</f>
        <v>11.06278160291961</v>
      </c>
      <c r="E25" s="78">
        <f>E20/E5*100</f>
        <v>10.429447852760736</v>
      </c>
      <c r="F25" s="77">
        <f>F20/F5*100</f>
        <v>24.887111061935418</v>
      </c>
      <c r="G25" s="79"/>
      <c r="H25" s="79"/>
    </row>
    <row r="26" spans="1:8" x14ac:dyDescent="0.25">
      <c r="A26" s="55"/>
      <c r="B26" s="44"/>
      <c r="C26" s="46"/>
      <c r="D26" s="56"/>
      <c r="E26" s="56"/>
      <c r="F26" s="56"/>
      <c r="G26" s="44"/>
      <c r="H26" s="57"/>
    </row>
    <row r="27" spans="1:8" ht="47.25" x14ac:dyDescent="0.25">
      <c r="A27" s="37" t="s">
        <v>15</v>
      </c>
      <c r="B27" s="4">
        <v>2019</v>
      </c>
      <c r="C27" s="4">
        <v>0</v>
      </c>
      <c r="D27" s="31">
        <v>0</v>
      </c>
      <c r="E27" s="31">
        <v>1</v>
      </c>
      <c r="F27" s="31">
        <v>235000</v>
      </c>
      <c r="G27" s="9">
        <f>(C27-E27)/E27*100</f>
        <v>-100</v>
      </c>
      <c r="H27" s="9">
        <f>(D27-F27)/F27*100</f>
        <v>-100</v>
      </c>
    </row>
    <row r="28" spans="1:8" ht="10.5" customHeight="1" x14ac:dyDescent="0.25">
      <c r="A28" s="35" t="s">
        <v>8</v>
      </c>
      <c r="B28" s="11"/>
      <c r="C28" s="12"/>
      <c r="D28" s="13"/>
      <c r="E28" s="13"/>
      <c r="F28" s="13"/>
      <c r="G28" s="13"/>
      <c r="H28" s="21"/>
    </row>
    <row r="29" spans="1:8" x14ac:dyDescent="0.25">
      <c r="A29" s="80" t="s">
        <v>10</v>
      </c>
      <c r="B29" s="48">
        <v>2019</v>
      </c>
      <c r="C29" s="48">
        <v>0</v>
      </c>
      <c r="D29" s="24">
        <v>0</v>
      </c>
      <c r="E29" s="24">
        <v>0</v>
      </c>
      <c r="F29" s="24">
        <v>0</v>
      </c>
      <c r="G29" s="49">
        <v>0</v>
      </c>
      <c r="H29" s="49">
        <v>0</v>
      </c>
    </row>
    <row r="30" spans="1:8" x14ac:dyDescent="0.25">
      <c r="A30" s="80" t="s">
        <v>11</v>
      </c>
      <c r="B30" s="50">
        <v>2019</v>
      </c>
      <c r="C30" s="50">
        <v>0</v>
      </c>
      <c r="D30" s="36">
        <v>0</v>
      </c>
      <c r="E30" s="36">
        <v>0</v>
      </c>
      <c r="F30" s="36">
        <v>0</v>
      </c>
      <c r="G30" s="51">
        <v>0</v>
      </c>
      <c r="H30" s="51">
        <v>0</v>
      </c>
    </row>
    <row r="31" spans="1:8" ht="15.75" thickBot="1" x14ac:dyDescent="0.3">
      <c r="A31" s="81" t="s">
        <v>12</v>
      </c>
      <c r="B31" s="52">
        <v>2019</v>
      </c>
      <c r="C31" s="52">
        <v>0</v>
      </c>
      <c r="D31" s="53">
        <v>0</v>
      </c>
      <c r="E31" s="53">
        <v>1</v>
      </c>
      <c r="F31" s="53">
        <v>235000</v>
      </c>
      <c r="G31" s="54">
        <f t="shared" ref="G31:H31" si="3">(C31-E31)/E31*100</f>
        <v>-100</v>
      </c>
      <c r="H31" s="54">
        <f t="shared" si="3"/>
        <v>-100</v>
      </c>
    </row>
    <row r="32" spans="1:8" ht="77.25" x14ac:dyDescent="0.25">
      <c r="A32" s="82" t="s">
        <v>20</v>
      </c>
      <c r="B32" s="83">
        <v>2019</v>
      </c>
      <c r="C32" s="84">
        <f>C27/C5*100</f>
        <v>0</v>
      </c>
      <c r="D32" s="84">
        <f>D27/D5*100</f>
        <v>0</v>
      </c>
      <c r="E32" s="85">
        <f>E27/E5*100</f>
        <v>0.61349693251533743</v>
      </c>
      <c r="F32" s="84">
        <f>F27/F5*100</f>
        <v>5.471266759063402E-2</v>
      </c>
      <c r="G32" s="86"/>
      <c r="H32" s="86"/>
    </row>
    <row r="33" spans="1:8" x14ac:dyDescent="0.25">
      <c r="A33" s="38"/>
      <c r="C33" s="39"/>
      <c r="D33" s="39"/>
      <c r="E33" s="40"/>
      <c r="F33" s="39"/>
      <c r="G33" s="41"/>
      <c r="H33" s="41"/>
    </row>
    <row r="34" spans="1:8" ht="38.25" customHeight="1" x14ac:dyDescent="0.25">
      <c r="A34" s="61" t="s">
        <v>21</v>
      </c>
      <c r="B34" s="61"/>
      <c r="C34" s="61"/>
      <c r="D34" s="61"/>
      <c r="E34" s="61"/>
      <c r="F34" s="61"/>
      <c r="G34" s="61"/>
      <c r="H34" s="61"/>
    </row>
    <row r="35" spans="1:8" ht="30" customHeight="1" x14ac:dyDescent="0.25">
      <c r="A35" s="61" t="s">
        <v>16</v>
      </c>
      <c r="B35" s="61"/>
      <c r="C35" s="61"/>
      <c r="D35" s="61"/>
      <c r="E35" s="61"/>
      <c r="F35" s="61"/>
      <c r="G35" s="61"/>
      <c r="H35" s="1"/>
    </row>
  </sheetData>
  <mergeCells count="8">
    <mergeCell ref="A4:H4"/>
    <mergeCell ref="A34:H34"/>
    <mergeCell ref="A35:G35"/>
    <mergeCell ref="A2:A3"/>
    <mergeCell ref="B2:B3"/>
    <mergeCell ref="C2:D2"/>
    <mergeCell ref="E2:F2"/>
    <mergeCell ref="G2:H2"/>
  </mergeCells>
  <conditionalFormatting sqref="C9:C12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D9:D12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E9:E12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F9:F12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C15:C17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D15:D17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E15:E17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F15:F17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C22:C24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D22:D24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E22:E24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F22:F24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C29:C3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D29:D31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E29:E31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F29:F31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2020-02-20T12:40:27Z</dcterms:created>
  <dcterms:modified xsi:type="dcterms:W3CDTF">2020-03-04T10:40:33Z</dcterms:modified>
</cp:coreProperties>
</file>