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ADJIL\"/>
    </mc:Choice>
  </mc:AlternateContent>
  <xr:revisionPtr revIDLastSave="0" documentId="8_{EDE8C629-D08B-4DD1-800A-FFFCF1F02FEE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B13" i="2"/>
  <c r="J10" i="1" l="1"/>
  <c r="G14" i="2" s="1"/>
  <c r="G15" i="2" l="1"/>
  <c r="I10" i="1" l="1"/>
  <c r="H10" i="1"/>
  <c r="G10" i="1"/>
  <c r="E14" i="2" s="1"/>
  <c r="E15" i="2" s="1"/>
  <c r="F10" i="1"/>
  <c r="E10" i="1"/>
  <c r="D10" i="1"/>
  <c r="C10" i="1"/>
  <c r="B14" i="2" s="1"/>
  <c r="B15" i="2" s="1"/>
  <c r="C14" i="2" l="1"/>
  <c r="C15" i="2" s="1"/>
  <c r="F14" i="2"/>
  <c r="F15" i="2" s="1"/>
  <c r="D14" i="2"/>
  <c r="D15" i="2" s="1"/>
</calcChain>
</file>

<file path=xl/sharedStrings.xml><?xml version="1.0" encoding="utf-8"?>
<sst xmlns="http://schemas.openxmlformats.org/spreadsheetml/2006/main" count="55" uniqueCount="44">
  <si>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</si>
  <si>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</si>
  <si>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</si>
  <si>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</si>
  <si>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</si>
  <si>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</si>
  <si>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</si>
  <si>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</si>
  <si>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</si>
  <si>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</si>
  <si>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</si>
  <si>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</si>
  <si>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</si>
  <si>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</si>
  <si>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</si>
  <si>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</si>
  <si>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</si>
  <si>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</si>
  <si>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</si>
  <si>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</si>
  <si>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</si>
  <si>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</si>
  <si>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</si>
  <si>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</si>
  <si>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</si>
  <si>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</si>
  <si>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</si>
  <si>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</si>
  <si>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</si>
  <si>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Paziņojumi “Zem ES līgumcenu sliekšņa” - paziņojumi ar paredzamo līgumcenas slieksni no 28 000 EUR līdz 417 999  EUR precēm un pakalpojumiem un no 170 000 EUR līdz 5 224 999 EUR būvdarbiem;</t>
  </si>
  <si>
    <t>Paziņojumi “Virs ES līgumcenu sliekšņa” - paziņojumi ar paredzamo līgumcenu precēm un pakalpojumiem no 418 000 EUR un virs un būvdarbiem no 5 225 000 EUR un virs.</t>
  </si>
  <si>
    <t>Īpatsvara (%) pieaugums 4. ceturksnī</t>
  </si>
  <si>
    <t>2016/IV</t>
  </si>
  <si>
    <t>2017/I</t>
  </si>
  <si>
    <t>2017/II</t>
  </si>
  <si>
    <t>Aizsardzības un drošības jomas iepirkumu likuma kārtībā publicēto paziņojumu skaits un kopējā līgumcena (2017. gada 3.ceturksnis)</t>
  </si>
  <si>
    <t>3. ceturksnis</t>
  </si>
  <si>
    <t>jūlijs</t>
  </si>
  <si>
    <t>augusts</t>
  </si>
  <si>
    <t>septembris</t>
  </si>
  <si>
    <t>2016. gada 3. ceturksnis</t>
  </si>
  <si>
    <t>2017. gada 3. ceturksnis</t>
  </si>
  <si>
    <t>Aizsardzības un drošības jomas iepirkumu likuma kārtībā publicēto paziņojumu skaita un publikācijās norādītās līgumcenas pieaugums (attiecībā pret 2016. gada 3. ceturksni)</t>
  </si>
  <si>
    <t>2017/III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</si>
</sst>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ADJIL_dinamika!$C$41:$C$55</c:f>
              <c:strCache>
                <c:ptCount val="15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</c:strCache>
            </c:strRef>
          </c:cat>
          <c:val>
            <c:numRef>
              <c:f>ADJIL_dinamika!$D$41:$D$55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ADJIL_dinamika!$C$41:$C$55</c:f>
              <c:strCache>
                <c:ptCount val="15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</c:strCache>
            </c:strRef>
          </c:cat>
          <c:val>
            <c:numRef>
              <c:f>ADJIL_dinamika!$F$41:$F$55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ADJIL_dinamika!$C$41:$C$55</c:f>
              <c:strCache>
                <c:ptCount val="15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</c:strCache>
            </c:strRef>
          </c:cat>
          <c:val>
            <c:numRef>
              <c:f>ADJIL_dinamika!$E$41:$E$55</c:f>
              <c:numCache>
                <c:formatCode>#\ ##0.0</c:formatCode>
                <c:ptCount val="15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  <c:pt idx="13">
                  <c:v>12.1</c:v>
                </c:pt>
                <c:pt idx="14">
                  <c:v>4.0933080000000004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ADJIL_dinamika!$C$41:$C$55</c:f>
              <c:strCache>
                <c:ptCount val="15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</c:strCache>
            </c:strRef>
          </c:cat>
          <c:val>
            <c:numRef>
              <c:f>ADJIL_dinamika!$G$41:$G$55</c:f>
              <c:numCache>
                <c:formatCode>#\ ##0.0</c:formatCode>
                <c:ptCount val="15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  <c:pt idx="13">
                  <c:v>0.9</c:v>
                </c:pt>
                <c:pt idx="14">
                  <c:v>4.5836000000000002E-2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te.Kundzina/Documents/2016.gads/Operat&#299;v&#257;%20statistika/Aktuala_statistika_pa_ceturksniem/ADJIL/ADJIL_publikaciju_statistika_2016_3_c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IL"/>
      <sheetName val="ADJIL_pieaugums"/>
      <sheetName val="ADJIL_dinamika"/>
    </sheetNames>
    <sheetDataSet>
      <sheetData sheetId="0">
        <row r="10">
          <cell r="C10">
            <v>3</v>
          </cell>
          <cell r="E10">
            <v>2</v>
          </cell>
          <cell r="F10">
            <v>1432890</v>
          </cell>
          <cell r="G10">
            <v>1</v>
          </cell>
          <cell r="I10">
            <v>4</v>
          </cell>
          <cell r="J10">
            <v>2982397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G18" sqref="G18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1"/>
      <c r="B4" s="31"/>
      <c r="C4" s="32" t="s">
        <v>0</v>
      </c>
      <c r="D4" s="32"/>
      <c r="E4" s="32"/>
      <c r="F4" s="32"/>
      <c r="G4" s="32" t="s">
        <v>1</v>
      </c>
      <c r="H4" s="32"/>
      <c r="I4" s="32"/>
      <c r="J4" s="32"/>
    </row>
    <row r="5" spans="1:10" ht="63" customHeight="1" x14ac:dyDescent="0.25">
      <c r="A5" s="31"/>
      <c r="B5" s="31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6" t="s">
        <v>36</v>
      </c>
      <c r="B6" s="36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7"/>
      <c r="B7" s="3" t="s">
        <v>37</v>
      </c>
      <c r="C7" s="4">
        <v>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6">
        <v>45836</v>
      </c>
    </row>
    <row r="8" spans="1:10" ht="15" x14ac:dyDescent="0.25">
      <c r="A8" s="37"/>
      <c r="B8" s="3" t="s">
        <v>38</v>
      </c>
      <c r="C8" s="4">
        <v>1</v>
      </c>
      <c r="D8" s="4">
        <v>1</v>
      </c>
      <c r="E8" s="4">
        <v>3</v>
      </c>
      <c r="F8" s="9">
        <v>2008174</v>
      </c>
      <c r="G8" s="4">
        <v>1</v>
      </c>
      <c r="H8" s="4">
        <v>0</v>
      </c>
      <c r="I8" s="4">
        <v>0</v>
      </c>
      <c r="J8" s="7">
        <v>0</v>
      </c>
    </row>
    <row r="9" spans="1:10" ht="15" x14ac:dyDescent="0.25">
      <c r="A9" s="37"/>
      <c r="B9" s="3" t="s">
        <v>39</v>
      </c>
      <c r="C9" s="4">
        <v>0</v>
      </c>
      <c r="D9" s="4">
        <v>1</v>
      </c>
      <c r="E9" s="4">
        <v>2</v>
      </c>
      <c r="F9" s="4">
        <v>2085134</v>
      </c>
      <c r="G9" s="4">
        <v>2</v>
      </c>
      <c r="H9" s="4">
        <v>1</v>
      </c>
      <c r="I9" s="4">
        <v>0</v>
      </c>
      <c r="J9" s="4">
        <v>0</v>
      </c>
    </row>
    <row r="10" spans="1:10" ht="14.25" x14ac:dyDescent="0.2">
      <c r="A10" s="38" t="s">
        <v>3</v>
      </c>
      <c r="B10" s="38"/>
      <c r="C10" s="11">
        <f t="shared" ref="C10:I10" si="0">SUM(C7:C9)</f>
        <v>3</v>
      </c>
      <c r="D10" s="11">
        <f t="shared" si="0"/>
        <v>2</v>
      </c>
      <c r="E10" s="11">
        <f t="shared" si="0"/>
        <v>5</v>
      </c>
      <c r="F10" s="11">
        <f t="shared" si="0"/>
        <v>4093308</v>
      </c>
      <c r="G10" s="11">
        <f t="shared" si="0"/>
        <v>3</v>
      </c>
      <c r="H10" s="11">
        <f t="shared" si="0"/>
        <v>1</v>
      </c>
      <c r="I10" s="11">
        <f t="shared" si="0"/>
        <v>1</v>
      </c>
      <c r="J10" s="11">
        <f>SUM(J7:J9)</f>
        <v>45836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3" t="s">
        <v>5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0.75" customHeight="1" x14ac:dyDescent="0.2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0" ht="33" customHeight="1" x14ac:dyDescent="0.2">
      <c r="A14" s="39" t="s">
        <v>9</v>
      </c>
      <c r="B14" s="40"/>
      <c r="C14" s="40"/>
      <c r="D14" s="40"/>
      <c r="E14" s="40"/>
      <c r="F14" s="40"/>
      <c r="G14" s="40"/>
      <c r="H14" s="40"/>
      <c r="I14" s="40"/>
      <c r="J14" s="41"/>
    </row>
    <row r="15" spans="1:10" ht="37.5" customHeight="1" x14ac:dyDescent="0.2">
      <c r="A15" s="33" t="s">
        <v>29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ht="30" customHeight="1" x14ac:dyDescent="0.2">
      <c r="A16" s="33" t="s">
        <v>30</v>
      </c>
      <c r="B16" s="34"/>
      <c r="C16" s="34"/>
      <c r="D16" s="34"/>
      <c r="E16" s="34"/>
      <c r="F16" s="34"/>
      <c r="G16" s="34"/>
      <c r="H16" s="34"/>
      <c r="I16" s="34"/>
      <c r="J16" s="35"/>
    </row>
    <row r="18" spans="1:7" x14ac:dyDescent="0.2">
      <c r="G18" s="29"/>
    </row>
    <row r="21" spans="1:7" x14ac:dyDescent="0.2">
      <c r="A21" s="1"/>
      <c r="B21" s="1"/>
      <c r="C21" s="1"/>
      <c r="D21" s="1"/>
    </row>
    <row r="22" spans="1:7" x14ac:dyDescent="0.2">
      <c r="A22" s="1"/>
      <c r="B22" s="1"/>
      <c r="C22" s="1"/>
      <c r="D22" s="5"/>
    </row>
    <row r="23" spans="1:7" x14ac:dyDescent="0.2">
      <c r="A23" s="1"/>
      <c r="B23" s="1"/>
      <c r="C23" s="1"/>
      <c r="D23" s="1"/>
    </row>
    <row r="24" spans="1:7" x14ac:dyDescent="0.2">
      <c r="A24" s="1"/>
      <c r="B24" s="1"/>
      <c r="C24" s="1"/>
      <c r="D24" s="5"/>
    </row>
    <row r="25" spans="1:7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18"/>
  <sheetViews>
    <sheetView workbookViewId="0">
      <selection activeCell="H26" sqref="H26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3" t="s">
        <v>0</v>
      </c>
      <c r="C11" s="44"/>
      <c r="D11" s="45"/>
      <c r="E11" s="46" t="s">
        <v>1</v>
      </c>
      <c r="F11" s="47"/>
      <c r="G11" s="48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40</v>
      </c>
      <c r="B13" s="15">
        <f>[1]ADJIL!$C$10</f>
        <v>3</v>
      </c>
      <c r="C13" s="15">
        <f>[1]ADJIL!$E$10</f>
        <v>2</v>
      </c>
      <c r="D13" s="16">
        <f>[1]ADJIL!$F$10</f>
        <v>1432890</v>
      </c>
      <c r="E13" s="15">
        <f>[1]ADJIL!$G$10</f>
        <v>1</v>
      </c>
      <c r="F13" s="15">
        <f>[1]ADJIL!$I$10</f>
        <v>4</v>
      </c>
      <c r="G13" s="16">
        <f>[1]ADJIL!$J$10</f>
        <v>2982397</v>
      </c>
      <c r="I13" s="14"/>
    </row>
    <row r="14" spans="1:9" ht="15" x14ac:dyDescent="0.25">
      <c r="A14" s="20" t="s">
        <v>41</v>
      </c>
      <c r="B14" s="15">
        <f>ADJIL!C10</f>
        <v>3</v>
      </c>
      <c r="C14" s="15">
        <f>ADJIL!E10</f>
        <v>5</v>
      </c>
      <c r="D14" s="16">
        <f>ADJIL!F10</f>
        <v>4093308</v>
      </c>
      <c r="E14" s="15">
        <f>ADJIL!G10</f>
        <v>3</v>
      </c>
      <c r="F14" s="15">
        <f>ADJIL!I10</f>
        <v>1</v>
      </c>
      <c r="G14" s="16">
        <f>ADJIL!J10</f>
        <v>45836</v>
      </c>
      <c r="I14" s="14"/>
    </row>
    <row r="15" spans="1:9" ht="14.25" customHeight="1" x14ac:dyDescent="0.2">
      <c r="A15" s="21" t="s">
        <v>31</v>
      </c>
      <c r="B15" s="17">
        <f>(B14-B13)/B13</f>
        <v>0</v>
      </c>
      <c r="C15" s="17">
        <f>(C14-C13)/C13</f>
        <v>1.5</v>
      </c>
      <c r="D15" s="17">
        <f>(D14-D13)/D13</f>
        <v>1.856679856792915</v>
      </c>
      <c r="E15" s="17">
        <f>(E14-E13)/E13</f>
        <v>2</v>
      </c>
      <c r="F15" s="17">
        <f>(F14-F13)/ABS(F13)</f>
        <v>-0.75</v>
      </c>
      <c r="G15" s="17">
        <f>(G14-G13)/ABS(G13)</f>
        <v>-0.98463115406835511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0" t="s">
        <v>5</v>
      </c>
      <c r="B17" s="50"/>
      <c r="C17" s="50"/>
      <c r="D17" s="50"/>
      <c r="E17" s="50"/>
      <c r="F17" s="50"/>
      <c r="G17" s="50"/>
      <c r="H17" s="50"/>
    </row>
    <row r="18" spans="1:8" ht="27" customHeight="1" x14ac:dyDescent="0.2">
      <c r="A18" s="42" t="s">
        <v>12</v>
      </c>
      <c r="B18" s="42"/>
      <c r="C18" s="42"/>
      <c r="D18" s="42"/>
      <c r="E18" s="42"/>
      <c r="F18" s="42"/>
      <c r="G18" s="42"/>
      <c r="H18" s="42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55"/>
  <sheetViews>
    <sheetView topLeftCell="A10" workbookViewId="0">
      <selection activeCell="N45" sqref="N45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49" t="s">
        <v>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40" spans="3:7" x14ac:dyDescent="0.2">
      <c r="D40" t="s">
        <v>23</v>
      </c>
      <c r="E40" t="s">
        <v>20</v>
      </c>
      <c r="F40" t="s">
        <v>24</v>
      </c>
      <c r="G40" t="s">
        <v>21</v>
      </c>
    </row>
    <row r="41" spans="3:7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7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</row>
    <row r="43" spans="3:7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7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7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7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7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7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32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33</v>
      </c>
      <c r="D53">
        <v>3</v>
      </c>
      <c r="E53" s="28">
        <v>4.1750090000000002</v>
      </c>
      <c r="F53">
        <v>1</v>
      </c>
      <c r="G53" s="28">
        <v>3.2779999999999997E-2</v>
      </c>
    </row>
    <row r="54" spans="3:7" x14ac:dyDescent="0.2">
      <c r="C54" t="s">
        <v>34</v>
      </c>
      <c r="D54">
        <v>8</v>
      </c>
      <c r="E54" s="28">
        <v>12.1</v>
      </c>
      <c r="F54">
        <v>5</v>
      </c>
      <c r="G54" s="28">
        <v>0.9</v>
      </c>
    </row>
    <row r="55" spans="3:7" x14ac:dyDescent="0.2">
      <c r="C55" t="s">
        <v>43</v>
      </c>
      <c r="D55">
        <v>5</v>
      </c>
      <c r="E55" s="28">
        <v>4.0933080000000004</v>
      </c>
      <c r="F55">
        <v>1</v>
      </c>
      <c r="G55" s="28">
        <v>4.5836000000000002E-2</v>
      </c>
    </row>
  </sheetData>
  <mergeCells count="1">
    <mergeCell ref="A11:M11"/>
  </mergeCells>
  <conditionalFormatting sqref="D41:D55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55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55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55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D41:D55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E41:E55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F41:F55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2017-10-05T07:12:46Z</cp:lastPrinted>
  <dcterms:created xsi:type="dcterms:W3CDTF">2013-05-22T12:17:52Z</dcterms:created>
  <dcterms:modified xsi:type="dcterms:W3CDTF">2020-09-25T07:19:21Z</dcterms:modified>
</cp:coreProperties>
</file>