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7.gads\Operatīvā_statistika\Aktuālā_statistika_pa_ceturkšņiem\ADJIL\"/>
    </mc:Choice>
  </mc:AlternateContent>
  <xr:revisionPtr revIDLastSave="0" documentId="8_{EDE8C629-D08B-4DD1-800A-FFFCF1F02FEE}" xr6:coauthVersionLast="45" xr6:coauthVersionMax="45" xr10:uidLastSave="{00000000-0000-0000-0000-000000000000}"/>
  <bookViews>
    <workbookView xWindow="28680" yWindow="-120" windowWidth="29040" windowHeight="17640" tabRatio="142" xr2:uid="{00000000-000D-0000-FFFF-FFFF00000000}"/>
  </bookViews>
  <sheets>
    <sheet name="ADJIL" sheetId="1" r:id="rId1"/>
    <sheet name="ADJIL_pieaugums" sheetId="2" r:id="rId2"/>
    <sheet name="ADJIL_dinamika" sheetId="3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G13" i="2" l="1"/>
  <c r="F13" i="2"/>
  <c r="E13" i="2"/>
  <c r="D13" i="2"/>
  <c r="C13" i="2"/>
  <c r="B13" i="2"/>
  <c r="J10" i="1" l="1"/>
  <c r="G14" i="2" s="1"/>
  <c r="G15" i="2" l="1"/>
  <c r="I10" i="1" l="1"/>
  <c r="H10" i="1"/>
  <c r="G10" i="1"/>
  <c r="E14" i="2" s="1"/>
  <c r="E15" i="2" s="1"/>
  <c r="F10" i="1"/>
  <c r="E10" i="1"/>
  <c r="D10" i="1"/>
  <c r="C10" i="1"/>
  <c r="B14" i="2" s="1"/>
  <c r="B15" i="2" s="1"/>
  <c r="C14" i="2" l="1"/>
  <c r="C15" i="2" s="1"/>
  <c r="F14" i="2"/>
  <c r="F15" i="2" s="1"/>
  <c r="D14" i="2"/>
  <c r="D15" i="2" s="1"/>
</calcChain>
</file>

<file path=xl/sharedStrings.xml><?xml version="1.0" encoding="utf-8"?>
<sst xmlns="http://schemas.openxmlformats.org/spreadsheetml/2006/main" count="55" uniqueCount="44">
  <si>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</si>
  <si>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</si>
  <si>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</si>
  <si>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</si>
  <si>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</si>
  <si>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</si>
  <si>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</si>
  <si>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</si>
  <si>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</si>
  <si>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</si>
  <si>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</si>
  <si>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</si>
  <si>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</si>
  <si>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2014/I</t>
  </si>
  <si>
    <t>2014/II</t>
  </si>
  <si>
    <t>2014/III</t>
  </si>
  <si>
    <t>2014/IV</t>
  </si>
  <si>
    <t>2015/I</t>
  </si>
  <si>
    <t>2015/II</t>
  </si>
  <si>
    <t>2015/III</t>
  </si>
  <si>
    <t>Rezultātos norādītā līgumcena virs ES sliekšņa iepirkumiem (milj.eiro)</t>
  </si>
  <si>
    <t>Rezultātos norādītā līgumcena zem ES sliekšņa iepirkumiem (milj.eiro)</t>
  </si>
  <si>
    <t>Aizsardzības un drošības jomas iepirkumu likuma kārtībā publicēto rezultātu paziņojumu skaita un publikācijās norādītās līgumcenas dinamika</t>
  </si>
  <si>
    <t>Rezultātu paziņojumu skaits iepirkumiem virs ES līgumcenu sliekšņa</t>
  </si>
  <si>
    <t>Rezultātu paziņojumu skaits iepirkumiem zem ES līgumcenu sliekšņa</t>
  </si>
  <si>
    <t>2015/IV</t>
  </si>
  <si>
    <t>2016/I</t>
  </si>
  <si>
    <t>2016/II</t>
  </si>
  <si>
    <t>2016/III</t>
  </si>
  <si>
    <t>Paziņojumi “Zem ES līgumcenu sliekšņa” - paziņojumi ar paredzamo līgumcenas slieksni no 28 000 EUR līdz 417 999  EUR precēm un pakalpojumiem un no 170 000 EUR līdz 5 224 999 EUR būvdarbiem;</t>
  </si>
  <si>
    <t>Paziņojumi “Virs ES līgumcenu sliekšņa” - paziņojumi ar paredzamo līgumcenu precēm un pakalpojumiem no 418 000 EUR un virs un būvdarbiem no 5 225 000 EUR un virs.</t>
  </si>
  <si>
    <t>Īpatsvara (%) pieaugums 4. ceturksnī</t>
  </si>
  <si>
    <t>2016/IV</t>
  </si>
  <si>
    <t>2017/I</t>
  </si>
  <si>
    <t>2017/II</t>
  </si>
  <si>
    <t>Aizsardzības un drošības jomas iepirkumu likuma kārtībā publicēto paziņojumu skaits un kopējā līgumcena (2017. gada 3.ceturksnis)</t>
  </si>
  <si>
    <t>3. ceturksnis</t>
  </si>
  <si>
    <t>jūlijs</t>
  </si>
  <si>
    <t>augusts</t>
  </si>
  <si>
    <t>septembris</t>
  </si>
  <si>
    <t>2016. gada 3. ceturksnis</t>
  </si>
  <si>
    <t>2017. gada 3. ceturksnis</t>
  </si>
  <si>
    <t>Aizsardzības un drošības jomas iepirkumu likuma kārtībā publicēto paziņojumu skaita un publikācijās norādītās līgumcenas pieaugums (attiecībā pret 2016. gada 3. ceturksni)</t>
  </si>
  <si>
    <t>2017/III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</si>
</sst>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%"/>
    <numFmt numFmtId="166" formatCode="#,##0.0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6" fontId="0" fillId="0" borderId="0" xfId="0" applyNumberFormat="1"/>
    <xf numFmtId="164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ADJIL_dinamika!$D$40</c:f>
              <c:strCache>
                <c:ptCount val="1"/>
                <c:pt idx="0">
                  <c:v>Rezultātu paziņojumu skaits iepirkumiem virs ES līgumcenu sliekšņa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ADJIL_dinamika!$C$41:$C$55</c:f>
              <c:strCache>
                <c:ptCount val="15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</c:strCache>
            </c:strRef>
          </c:cat>
          <c:val>
            <c:numRef>
              <c:f>ADJIL_dinamika!$D$41:$D$55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B-403D-AB66-5BB1499BA861}"/>
            </c:ext>
          </c:extLst>
        </c:ser>
        <c:ser>
          <c:idx val="2"/>
          <c:order val="2"/>
          <c:tx>
            <c:strRef>
              <c:f>ADJIL_dinamika!$F$40</c:f>
              <c:strCache>
                <c:ptCount val="1"/>
                <c:pt idx="0">
                  <c:v>Rezultātu paziņojumu skaits iepirkumiem zem ES līgumcenu sliekšņa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ADJIL_dinamika!$C$41:$C$55</c:f>
              <c:strCache>
                <c:ptCount val="15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</c:strCache>
            </c:strRef>
          </c:cat>
          <c:val>
            <c:numRef>
              <c:f>ADJIL_dinamika!$F$41:$F$55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77482872"/>
        <c:axId val="377482480"/>
      </c:barChart>
      <c:lineChart>
        <c:grouping val="standard"/>
        <c:varyColors val="0"/>
        <c:ser>
          <c:idx val="1"/>
          <c:order val="1"/>
          <c:tx>
            <c:strRef>
              <c:f>ADJIL_dinamika!$E$40</c:f>
              <c:strCache>
                <c:ptCount val="1"/>
                <c:pt idx="0">
                  <c:v>Rezultātos norādītā līgumcena virs ES sliekšņa iepirkumiem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897435897435897E-2"/>
                  <c:y val="-4.075361590439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B-403D-AB66-5BB1499BA861}"/>
                </c:ext>
              </c:extLst>
            </c:dLbl>
            <c:dLbl>
              <c:idx val="1"/>
              <c:layout>
                <c:manualLayout>
                  <c:x val="9.2948717948717358E-3"/>
                  <c:y val="-6.9122410230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B-403D-AB66-5BB1499BA861}"/>
                </c:ext>
              </c:extLst>
            </c:dLbl>
            <c:dLbl>
              <c:idx val="2"/>
              <c:layout>
                <c:manualLayout>
                  <c:x val="-3.5256410256410257E-3"/>
                  <c:y val="-4.784581448595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B-403D-AB66-5BB1499BA861}"/>
                </c:ext>
              </c:extLst>
            </c:dLbl>
            <c:dLbl>
              <c:idx val="3"/>
              <c:layout>
                <c:manualLayout>
                  <c:x val="-3.2051282051287928E-4"/>
                  <c:y val="-3.3661417322834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B-403D-AB66-5BB1499BA861}"/>
                </c:ext>
              </c:extLst>
            </c:dLbl>
            <c:dLbl>
              <c:idx val="4"/>
              <c:layout>
                <c:manualLayout>
                  <c:x val="-8.3333333333333332E-3"/>
                  <c:y val="-4.7845814485955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B-403D-AB66-5BB1499BA861}"/>
                </c:ext>
              </c:extLst>
            </c:dLbl>
            <c:dLbl>
              <c:idx val="10"/>
              <c:layout>
                <c:manualLayout>
                  <c:x val="-4.7095516569200892E-2"/>
                  <c:y val="-8.6852906684536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8E-4140-93AC-D2125B624347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ADJIL_dinamika!$C$41:$C$55</c:f>
              <c:strCache>
                <c:ptCount val="15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</c:strCache>
            </c:strRef>
          </c:cat>
          <c:val>
            <c:numRef>
              <c:f>ADJIL_dinamika!$E$41:$E$55</c:f>
              <c:numCache>
                <c:formatCode>#\ ##0.0</c:formatCode>
                <c:ptCount val="15"/>
                <c:pt idx="0">
                  <c:v>2.0788039999999999</c:v>
                </c:pt>
                <c:pt idx="1">
                  <c:v>1.1078950000000001</c:v>
                </c:pt>
                <c:pt idx="2">
                  <c:v>0</c:v>
                </c:pt>
                <c:pt idx="3">
                  <c:v>3.5791559999999998</c:v>
                </c:pt>
                <c:pt idx="4">
                  <c:v>0.44057099999999999</c:v>
                </c:pt>
                <c:pt idx="5">
                  <c:v>0.70433400000000002</c:v>
                </c:pt>
                <c:pt idx="6">
                  <c:v>12.064209</c:v>
                </c:pt>
                <c:pt idx="7">
                  <c:v>11.5</c:v>
                </c:pt>
                <c:pt idx="8">
                  <c:v>69.7</c:v>
                </c:pt>
                <c:pt idx="9">
                  <c:v>6.2622210000000003</c:v>
                </c:pt>
                <c:pt idx="10">
                  <c:v>1.43289</c:v>
                </c:pt>
                <c:pt idx="11">
                  <c:v>0.87537200000000004</c:v>
                </c:pt>
                <c:pt idx="12">
                  <c:v>4.1750090000000002</c:v>
                </c:pt>
                <c:pt idx="13">
                  <c:v>12.1</c:v>
                </c:pt>
                <c:pt idx="14">
                  <c:v>4.0933080000000004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03D-AB66-5BB1499BA861}"/>
            </c:ext>
          </c:extLst>
        </c:ser>
        <c:ser>
          <c:idx val="3"/>
          <c:order val="3"/>
          <c:tx>
            <c:strRef>
              <c:f>ADJIL_dinamika!$G$40</c:f>
              <c:strCache>
                <c:ptCount val="1"/>
                <c:pt idx="0">
                  <c:v>Rezultātos norādītā līgumcena zem ES sliekšņa iepirkumiem (milj.eiro)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217948717948716E-2"/>
                  <c:y val="5.34567487574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8B-403D-AB66-5BB1499BA861}"/>
                </c:ext>
              </c:extLst>
            </c:dLbl>
            <c:dLbl>
              <c:idx val="1"/>
              <c:layout>
                <c:manualLayout>
                  <c:x val="-5.3205128205128231E-2"/>
                  <c:y val="-3.3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8B-403D-AB66-5BB1499BA861}"/>
                </c:ext>
              </c:extLst>
            </c:dLbl>
            <c:dLbl>
              <c:idx val="2"/>
              <c:layout>
                <c:manualLayout>
                  <c:x val="-3.7179487179487179E-2"/>
                  <c:y val="-6.55763109398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8B-403D-AB66-5BB1499BA861}"/>
                </c:ext>
              </c:extLst>
            </c:dLbl>
            <c:dLbl>
              <c:idx val="5"/>
              <c:layout>
                <c:manualLayout>
                  <c:x val="9.2948717948717948E-3"/>
                  <c:y val="-4.429971519517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8B-403D-AB66-5BB1499BA861}"/>
                </c:ext>
              </c:extLst>
            </c:dLbl>
            <c:dLbl>
              <c:idx val="10"/>
              <c:layout>
                <c:manualLayout>
                  <c:x val="1.2163742690058365E-2"/>
                  <c:y val="-9.7491204556877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8E-4140-93AC-D2125B624347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ADJIL_dinamika!$C$41:$C$55</c:f>
              <c:strCache>
                <c:ptCount val="15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</c:strCache>
            </c:strRef>
          </c:cat>
          <c:val>
            <c:numRef>
              <c:f>ADJIL_dinamika!$G$41:$G$55</c:f>
              <c:numCache>
                <c:formatCode>#\ ##0.0</c:formatCode>
                <c:ptCount val="15"/>
                <c:pt idx="0">
                  <c:v>1.0068729999999999</c:v>
                </c:pt>
                <c:pt idx="1">
                  <c:v>0.21509800000000001</c:v>
                </c:pt>
                <c:pt idx="2">
                  <c:v>0.43509300000000001</c:v>
                </c:pt>
                <c:pt idx="3">
                  <c:v>0.594939</c:v>
                </c:pt>
                <c:pt idx="4">
                  <c:v>2.2231839999999998</c:v>
                </c:pt>
                <c:pt idx="5">
                  <c:v>0.77431899999999998</c:v>
                </c:pt>
                <c:pt idx="6">
                  <c:v>0.308533</c:v>
                </c:pt>
                <c:pt idx="7">
                  <c:v>0.5</c:v>
                </c:pt>
                <c:pt idx="8">
                  <c:v>0.2</c:v>
                </c:pt>
                <c:pt idx="9">
                  <c:v>0.52001299999999995</c:v>
                </c:pt>
                <c:pt idx="10">
                  <c:v>2.9823970000000002</c:v>
                </c:pt>
                <c:pt idx="11">
                  <c:v>0.300041</c:v>
                </c:pt>
                <c:pt idx="12">
                  <c:v>3.2779999999999997E-2</c:v>
                </c:pt>
                <c:pt idx="13">
                  <c:v>0.9</c:v>
                </c:pt>
                <c:pt idx="14">
                  <c:v>4.5836000000000002E-2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481696"/>
        <c:axId val="377480128"/>
      </c:lineChart>
      <c:catAx>
        <c:axId val="3774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480"/>
        <c:crosses val="autoZero"/>
        <c:auto val="1"/>
        <c:lblAlgn val="ctr"/>
        <c:lblOffset val="100"/>
        <c:noMultiLvlLbl val="0"/>
      </c:catAx>
      <c:valAx>
        <c:axId val="37748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Rezultātu paziņojumu skaits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872"/>
        <c:crosses val="autoZero"/>
        <c:crossBetween val="between"/>
      </c:valAx>
      <c:valAx>
        <c:axId val="377480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Rezultātos norādītā līgumcena (milj.eiro)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1696"/>
        <c:crosses val="max"/>
        <c:crossBetween val="between"/>
      </c:valAx>
      <c:catAx>
        <c:axId val="377481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748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9</xdr:row>
      <xdr:rowOff>76200</xdr:rowOff>
    </xdr:to>
    <xdr:pic>
      <xdr:nvPicPr>
        <xdr:cNvPr id="3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47625</xdr:rowOff>
    </xdr:from>
    <xdr:to>
      <xdr:col>12</xdr:col>
      <xdr:colOff>371475</xdr:colOff>
      <xdr:row>36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ate.Kundzina/Documents/2016.gads/Operat&#299;v&#257;%20statistika/Aktuala_statistika_pa_ceturksniem/ADJIL/ADJIL_publikaciju_statistika_2016_3_c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IL"/>
      <sheetName val="ADJIL_pieaugums"/>
      <sheetName val="ADJIL_dinamika"/>
    </sheetNames>
    <sheetDataSet>
      <sheetData sheetId="0">
        <row r="10">
          <cell r="C10">
            <v>3</v>
          </cell>
          <cell r="E10">
            <v>2</v>
          </cell>
          <cell r="F10">
            <v>1432890</v>
          </cell>
          <cell r="G10">
            <v>1</v>
          </cell>
          <cell r="I10">
            <v>4</v>
          </cell>
          <cell r="J10">
            <v>2982397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>
      <selection activeCell="G18" sqref="G18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0" ht="123.75" customHeight="1" x14ac:dyDescent="0.2"/>
    <row r="2" spans="1:10" ht="45" customHeight="1" x14ac:dyDescent="0.2">
      <c r="A2" s="30" t="s">
        <v>35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2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4.25" x14ac:dyDescent="0.2">
      <c r="A4" s="31"/>
      <c r="B4" s="31"/>
      <c r="C4" s="32" t="s">
        <v>0</v>
      </c>
      <c r="D4" s="32"/>
      <c r="E4" s="32"/>
      <c r="F4" s="32"/>
      <c r="G4" s="32" t="s">
        <v>1</v>
      </c>
      <c r="H4" s="32"/>
      <c r="I4" s="32"/>
      <c r="J4" s="32"/>
    </row>
    <row r="5" spans="1:10" ht="63" customHeight="1" x14ac:dyDescent="0.25">
      <c r="A5" s="31"/>
      <c r="B5" s="31"/>
      <c r="C5" s="10" t="s">
        <v>2</v>
      </c>
      <c r="D5" s="10" t="s">
        <v>8</v>
      </c>
      <c r="E5" s="10" t="s">
        <v>6</v>
      </c>
      <c r="F5" s="10" t="s">
        <v>4</v>
      </c>
      <c r="G5" s="10" t="s">
        <v>2</v>
      </c>
      <c r="H5" s="10" t="s">
        <v>7</v>
      </c>
      <c r="I5" s="10" t="s">
        <v>6</v>
      </c>
      <c r="J5" s="10" t="s">
        <v>4</v>
      </c>
    </row>
    <row r="6" spans="1:10" ht="15" x14ac:dyDescent="0.25">
      <c r="A6" s="36" t="s">
        <v>36</v>
      </c>
      <c r="B6" s="36"/>
      <c r="C6" s="2"/>
      <c r="D6" s="2"/>
      <c r="E6" s="2"/>
      <c r="F6" s="2"/>
      <c r="G6" s="2"/>
      <c r="H6" s="2"/>
      <c r="I6" s="2"/>
      <c r="J6" s="2"/>
    </row>
    <row r="7" spans="1:10" ht="15" x14ac:dyDescent="0.25">
      <c r="A7" s="37"/>
      <c r="B7" s="3" t="s">
        <v>37</v>
      </c>
      <c r="C7" s="4">
        <v>2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1</v>
      </c>
      <c r="J7" s="6">
        <v>45836</v>
      </c>
    </row>
    <row r="8" spans="1:10" ht="15" x14ac:dyDescent="0.25">
      <c r="A8" s="37"/>
      <c r="B8" s="3" t="s">
        <v>38</v>
      </c>
      <c r="C8" s="4">
        <v>1</v>
      </c>
      <c r="D8" s="4">
        <v>1</v>
      </c>
      <c r="E8" s="4">
        <v>3</v>
      </c>
      <c r="F8" s="9">
        <v>2008174</v>
      </c>
      <c r="G8" s="4">
        <v>1</v>
      </c>
      <c r="H8" s="4">
        <v>0</v>
      </c>
      <c r="I8" s="4">
        <v>0</v>
      </c>
      <c r="J8" s="7">
        <v>0</v>
      </c>
    </row>
    <row r="9" spans="1:10" ht="15" x14ac:dyDescent="0.25">
      <c r="A9" s="37"/>
      <c r="B9" s="3" t="s">
        <v>39</v>
      </c>
      <c r="C9" s="4">
        <v>0</v>
      </c>
      <c r="D9" s="4">
        <v>1</v>
      </c>
      <c r="E9" s="4">
        <v>2</v>
      </c>
      <c r="F9" s="4">
        <v>2085134</v>
      </c>
      <c r="G9" s="4">
        <v>2</v>
      </c>
      <c r="H9" s="4">
        <v>1</v>
      </c>
      <c r="I9" s="4">
        <v>0</v>
      </c>
      <c r="J9" s="4">
        <v>0</v>
      </c>
    </row>
    <row r="10" spans="1:10" ht="14.25" x14ac:dyDescent="0.2">
      <c r="A10" s="38" t="s">
        <v>3</v>
      </c>
      <c r="B10" s="38"/>
      <c r="C10" s="11">
        <f t="shared" ref="C10:I10" si="0">SUM(C7:C9)</f>
        <v>3</v>
      </c>
      <c r="D10" s="11">
        <f t="shared" si="0"/>
        <v>2</v>
      </c>
      <c r="E10" s="11">
        <f t="shared" si="0"/>
        <v>5</v>
      </c>
      <c r="F10" s="11">
        <f t="shared" si="0"/>
        <v>4093308</v>
      </c>
      <c r="G10" s="11">
        <f t="shared" si="0"/>
        <v>3</v>
      </c>
      <c r="H10" s="11">
        <f t="shared" si="0"/>
        <v>1</v>
      </c>
      <c r="I10" s="11">
        <f t="shared" si="0"/>
        <v>1</v>
      </c>
      <c r="J10" s="11">
        <f>SUM(J7:J9)</f>
        <v>45836</v>
      </c>
    </row>
    <row r="11" spans="1:10" ht="14.25" x14ac:dyDescent="0.2">
      <c r="A11" s="12"/>
      <c r="B11" s="12"/>
      <c r="C11" s="13"/>
      <c r="D11" s="13"/>
      <c r="E11" s="13"/>
      <c r="F11" s="13"/>
      <c r="G11" s="13"/>
      <c r="H11" s="13"/>
      <c r="I11" s="13"/>
      <c r="J11" s="13"/>
    </row>
    <row r="12" spans="1:10" ht="23.85" customHeight="1" x14ac:dyDescent="0.2">
      <c r="A12" s="33" t="s">
        <v>5</v>
      </c>
      <c r="B12" s="34"/>
      <c r="C12" s="34"/>
      <c r="D12" s="34"/>
      <c r="E12" s="34"/>
      <c r="F12" s="34"/>
      <c r="G12" s="34"/>
      <c r="H12" s="34"/>
      <c r="I12" s="34"/>
      <c r="J12" s="35"/>
    </row>
    <row r="13" spans="1:10" ht="30.75" customHeight="1" x14ac:dyDescent="0.2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0" ht="33" customHeight="1" x14ac:dyDescent="0.2">
      <c r="A14" s="39" t="s">
        <v>9</v>
      </c>
      <c r="B14" s="40"/>
      <c r="C14" s="40"/>
      <c r="D14" s="40"/>
      <c r="E14" s="40"/>
      <c r="F14" s="40"/>
      <c r="G14" s="40"/>
      <c r="H14" s="40"/>
      <c r="I14" s="40"/>
      <c r="J14" s="41"/>
    </row>
    <row r="15" spans="1:10" ht="37.5" customHeight="1" x14ac:dyDescent="0.2">
      <c r="A15" s="33" t="s">
        <v>29</v>
      </c>
      <c r="B15" s="34"/>
      <c r="C15" s="34"/>
      <c r="D15" s="34"/>
      <c r="E15" s="34"/>
      <c r="F15" s="34"/>
      <c r="G15" s="34"/>
      <c r="H15" s="34"/>
      <c r="I15" s="34"/>
      <c r="J15" s="35"/>
    </row>
    <row r="16" spans="1:10" ht="30" customHeight="1" x14ac:dyDescent="0.2">
      <c r="A16" s="33" t="s">
        <v>30</v>
      </c>
      <c r="B16" s="34"/>
      <c r="C16" s="34"/>
      <c r="D16" s="34"/>
      <c r="E16" s="34"/>
      <c r="F16" s="34"/>
      <c r="G16" s="34"/>
      <c r="H16" s="34"/>
      <c r="I16" s="34"/>
      <c r="J16" s="35"/>
    </row>
    <row r="18" spans="1:7" x14ac:dyDescent="0.2">
      <c r="G18" s="29"/>
    </row>
    <row r="21" spans="1:7" x14ac:dyDescent="0.2">
      <c r="A21" s="1"/>
      <c r="B21" s="1"/>
      <c r="C21" s="1"/>
      <c r="D21" s="1"/>
    </row>
    <row r="22" spans="1:7" x14ac:dyDescent="0.2">
      <c r="A22" s="1"/>
      <c r="B22" s="1"/>
      <c r="C22" s="1"/>
      <c r="D22" s="5"/>
    </row>
    <row r="23" spans="1:7" x14ac:dyDescent="0.2">
      <c r="A23" s="1"/>
      <c r="B23" s="1"/>
      <c r="C23" s="1"/>
      <c r="D23" s="1"/>
    </row>
    <row r="24" spans="1:7" x14ac:dyDescent="0.2">
      <c r="A24" s="1"/>
      <c r="B24" s="1"/>
      <c r="C24" s="1"/>
      <c r="D24" s="5"/>
    </row>
    <row r="25" spans="1:7" x14ac:dyDescent="0.2">
      <c r="A25" s="1"/>
      <c r="B25" s="1"/>
      <c r="C25" s="1"/>
      <c r="D25" s="1"/>
    </row>
  </sheetData>
  <mergeCells count="12">
    <mergeCell ref="A2:J2"/>
    <mergeCell ref="A4:B5"/>
    <mergeCell ref="C4:F4"/>
    <mergeCell ref="G4:J4"/>
    <mergeCell ref="A16:J16"/>
    <mergeCell ref="A6:B6"/>
    <mergeCell ref="A7:A9"/>
    <mergeCell ref="A10:B10"/>
    <mergeCell ref="A12:J12"/>
    <mergeCell ref="A13:J13"/>
    <mergeCell ref="A15:J15"/>
    <mergeCell ref="A14:J1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I18"/>
  <sheetViews>
    <sheetView workbookViewId="0">
      <selection activeCell="H26" sqref="H26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9" max="9" width="6.5703125" customWidth="1"/>
    <col min="254" max="254" width="10.140625" customWidth="1"/>
    <col min="256" max="256" width="33.28515625" customWidth="1"/>
    <col min="257" max="259" width="11.7109375" customWidth="1"/>
    <col min="260" max="260" width="15.7109375" customWidth="1"/>
    <col min="262" max="262" width="8.140625" customWidth="1"/>
    <col min="263" max="263" width="6.28515625" customWidth="1"/>
    <col min="264" max="264" width="6.7109375" customWidth="1"/>
    <col min="265" max="265" width="6.5703125" customWidth="1"/>
    <col min="510" max="510" width="10.140625" customWidth="1"/>
    <col min="512" max="512" width="33.28515625" customWidth="1"/>
    <col min="513" max="515" width="11.7109375" customWidth="1"/>
    <col min="516" max="516" width="15.7109375" customWidth="1"/>
    <col min="518" max="518" width="8.140625" customWidth="1"/>
    <col min="519" max="519" width="6.28515625" customWidth="1"/>
    <col min="520" max="520" width="6.7109375" customWidth="1"/>
    <col min="521" max="521" width="6.5703125" customWidth="1"/>
    <col min="766" max="766" width="10.140625" customWidth="1"/>
    <col min="768" max="768" width="33.28515625" customWidth="1"/>
    <col min="769" max="771" width="11.7109375" customWidth="1"/>
    <col min="772" max="772" width="15.7109375" customWidth="1"/>
    <col min="774" max="774" width="8.140625" customWidth="1"/>
    <col min="775" max="775" width="6.28515625" customWidth="1"/>
    <col min="776" max="776" width="6.7109375" customWidth="1"/>
    <col min="777" max="777" width="6.5703125" customWidth="1"/>
    <col min="1022" max="1022" width="10.140625" customWidth="1"/>
    <col min="1024" max="1024" width="33.28515625" customWidth="1"/>
    <col min="1025" max="1027" width="11.7109375" customWidth="1"/>
    <col min="1028" max="1028" width="15.7109375" customWidth="1"/>
    <col min="1030" max="1030" width="8.140625" customWidth="1"/>
    <col min="1031" max="1031" width="6.28515625" customWidth="1"/>
    <col min="1032" max="1032" width="6.7109375" customWidth="1"/>
    <col min="1033" max="1033" width="6.5703125" customWidth="1"/>
    <col min="1278" max="1278" width="10.140625" customWidth="1"/>
    <col min="1280" max="1280" width="33.28515625" customWidth="1"/>
    <col min="1281" max="1283" width="11.7109375" customWidth="1"/>
    <col min="1284" max="1284" width="15.7109375" customWidth="1"/>
    <col min="1286" max="1286" width="8.140625" customWidth="1"/>
    <col min="1287" max="1287" width="6.28515625" customWidth="1"/>
    <col min="1288" max="1288" width="6.7109375" customWidth="1"/>
    <col min="1289" max="1289" width="6.5703125" customWidth="1"/>
    <col min="1534" max="1534" width="10.140625" customWidth="1"/>
    <col min="1536" max="1536" width="33.28515625" customWidth="1"/>
    <col min="1537" max="1539" width="11.7109375" customWidth="1"/>
    <col min="1540" max="1540" width="15.7109375" customWidth="1"/>
    <col min="1542" max="1542" width="8.140625" customWidth="1"/>
    <col min="1543" max="1543" width="6.28515625" customWidth="1"/>
    <col min="1544" max="1544" width="6.7109375" customWidth="1"/>
    <col min="1545" max="1545" width="6.5703125" customWidth="1"/>
    <col min="1790" max="1790" width="10.140625" customWidth="1"/>
    <col min="1792" max="1792" width="33.28515625" customWidth="1"/>
    <col min="1793" max="1795" width="11.7109375" customWidth="1"/>
    <col min="1796" max="1796" width="15.7109375" customWidth="1"/>
    <col min="1798" max="1798" width="8.140625" customWidth="1"/>
    <col min="1799" max="1799" width="6.28515625" customWidth="1"/>
    <col min="1800" max="1800" width="6.7109375" customWidth="1"/>
    <col min="1801" max="1801" width="6.5703125" customWidth="1"/>
    <col min="2046" max="2046" width="10.140625" customWidth="1"/>
    <col min="2048" max="2048" width="33.28515625" customWidth="1"/>
    <col min="2049" max="2051" width="11.7109375" customWidth="1"/>
    <col min="2052" max="2052" width="15.7109375" customWidth="1"/>
    <col min="2054" max="2054" width="8.140625" customWidth="1"/>
    <col min="2055" max="2055" width="6.28515625" customWidth="1"/>
    <col min="2056" max="2056" width="6.7109375" customWidth="1"/>
    <col min="2057" max="2057" width="6.5703125" customWidth="1"/>
    <col min="2302" max="2302" width="10.140625" customWidth="1"/>
    <col min="2304" max="2304" width="33.28515625" customWidth="1"/>
    <col min="2305" max="2307" width="11.7109375" customWidth="1"/>
    <col min="2308" max="2308" width="15.7109375" customWidth="1"/>
    <col min="2310" max="2310" width="8.140625" customWidth="1"/>
    <col min="2311" max="2311" width="6.28515625" customWidth="1"/>
    <col min="2312" max="2312" width="6.7109375" customWidth="1"/>
    <col min="2313" max="2313" width="6.5703125" customWidth="1"/>
    <col min="2558" max="2558" width="10.140625" customWidth="1"/>
    <col min="2560" max="2560" width="33.28515625" customWidth="1"/>
    <col min="2561" max="2563" width="11.7109375" customWidth="1"/>
    <col min="2564" max="2564" width="15.7109375" customWidth="1"/>
    <col min="2566" max="2566" width="8.140625" customWidth="1"/>
    <col min="2567" max="2567" width="6.28515625" customWidth="1"/>
    <col min="2568" max="2568" width="6.7109375" customWidth="1"/>
    <col min="2569" max="2569" width="6.5703125" customWidth="1"/>
    <col min="2814" max="2814" width="10.140625" customWidth="1"/>
    <col min="2816" max="2816" width="33.28515625" customWidth="1"/>
    <col min="2817" max="2819" width="11.7109375" customWidth="1"/>
    <col min="2820" max="2820" width="15.7109375" customWidth="1"/>
    <col min="2822" max="2822" width="8.140625" customWidth="1"/>
    <col min="2823" max="2823" width="6.28515625" customWidth="1"/>
    <col min="2824" max="2824" width="6.7109375" customWidth="1"/>
    <col min="2825" max="2825" width="6.5703125" customWidth="1"/>
    <col min="3070" max="3070" width="10.140625" customWidth="1"/>
    <col min="3072" max="3072" width="33.28515625" customWidth="1"/>
    <col min="3073" max="3075" width="11.7109375" customWidth="1"/>
    <col min="3076" max="3076" width="15.7109375" customWidth="1"/>
    <col min="3078" max="3078" width="8.140625" customWidth="1"/>
    <col min="3079" max="3079" width="6.28515625" customWidth="1"/>
    <col min="3080" max="3080" width="6.7109375" customWidth="1"/>
    <col min="3081" max="3081" width="6.5703125" customWidth="1"/>
    <col min="3326" max="3326" width="10.140625" customWidth="1"/>
    <col min="3328" max="3328" width="33.28515625" customWidth="1"/>
    <col min="3329" max="3331" width="11.7109375" customWidth="1"/>
    <col min="3332" max="3332" width="15.7109375" customWidth="1"/>
    <col min="3334" max="3334" width="8.140625" customWidth="1"/>
    <col min="3335" max="3335" width="6.28515625" customWidth="1"/>
    <col min="3336" max="3336" width="6.7109375" customWidth="1"/>
    <col min="3337" max="3337" width="6.5703125" customWidth="1"/>
    <col min="3582" max="3582" width="10.140625" customWidth="1"/>
    <col min="3584" max="3584" width="33.28515625" customWidth="1"/>
    <col min="3585" max="3587" width="11.7109375" customWidth="1"/>
    <col min="3588" max="3588" width="15.7109375" customWidth="1"/>
    <col min="3590" max="3590" width="8.140625" customWidth="1"/>
    <col min="3591" max="3591" width="6.28515625" customWidth="1"/>
    <col min="3592" max="3592" width="6.7109375" customWidth="1"/>
    <col min="3593" max="3593" width="6.5703125" customWidth="1"/>
    <col min="3838" max="3838" width="10.140625" customWidth="1"/>
    <col min="3840" max="3840" width="33.28515625" customWidth="1"/>
    <col min="3841" max="3843" width="11.7109375" customWidth="1"/>
    <col min="3844" max="3844" width="15.7109375" customWidth="1"/>
    <col min="3846" max="3846" width="8.140625" customWidth="1"/>
    <col min="3847" max="3847" width="6.28515625" customWidth="1"/>
    <col min="3848" max="3848" width="6.7109375" customWidth="1"/>
    <col min="3849" max="3849" width="6.5703125" customWidth="1"/>
    <col min="4094" max="4094" width="10.140625" customWidth="1"/>
    <col min="4096" max="4096" width="33.28515625" customWidth="1"/>
    <col min="4097" max="4099" width="11.7109375" customWidth="1"/>
    <col min="4100" max="4100" width="15.7109375" customWidth="1"/>
    <col min="4102" max="4102" width="8.140625" customWidth="1"/>
    <col min="4103" max="4103" width="6.28515625" customWidth="1"/>
    <col min="4104" max="4104" width="6.7109375" customWidth="1"/>
    <col min="4105" max="4105" width="6.5703125" customWidth="1"/>
    <col min="4350" max="4350" width="10.140625" customWidth="1"/>
    <col min="4352" max="4352" width="33.28515625" customWidth="1"/>
    <col min="4353" max="4355" width="11.7109375" customWidth="1"/>
    <col min="4356" max="4356" width="15.7109375" customWidth="1"/>
    <col min="4358" max="4358" width="8.140625" customWidth="1"/>
    <col min="4359" max="4359" width="6.28515625" customWidth="1"/>
    <col min="4360" max="4360" width="6.7109375" customWidth="1"/>
    <col min="4361" max="4361" width="6.5703125" customWidth="1"/>
    <col min="4606" max="4606" width="10.140625" customWidth="1"/>
    <col min="4608" max="4608" width="33.28515625" customWidth="1"/>
    <col min="4609" max="4611" width="11.7109375" customWidth="1"/>
    <col min="4612" max="4612" width="15.7109375" customWidth="1"/>
    <col min="4614" max="4614" width="8.140625" customWidth="1"/>
    <col min="4615" max="4615" width="6.28515625" customWidth="1"/>
    <col min="4616" max="4616" width="6.7109375" customWidth="1"/>
    <col min="4617" max="4617" width="6.5703125" customWidth="1"/>
    <col min="4862" max="4862" width="10.140625" customWidth="1"/>
    <col min="4864" max="4864" width="33.28515625" customWidth="1"/>
    <col min="4865" max="4867" width="11.7109375" customWidth="1"/>
    <col min="4868" max="4868" width="15.7109375" customWidth="1"/>
    <col min="4870" max="4870" width="8.140625" customWidth="1"/>
    <col min="4871" max="4871" width="6.28515625" customWidth="1"/>
    <col min="4872" max="4872" width="6.7109375" customWidth="1"/>
    <col min="4873" max="4873" width="6.5703125" customWidth="1"/>
    <col min="5118" max="5118" width="10.140625" customWidth="1"/>
    <col min="5120" max="5120" width="33.28515625" customWidth="1"/>
    <col min="5121" max="5123" width="11.7109375" customWidth="1"/>
    <col min="5124" max="5124" width="15.7109375" customWidth="1"/>
    <col min="5126" max="5126" width="8.140625" customWidth="1"/>
    <col min="5127" max="5127" width="6.28515625" customWidth="1"/>
    <col min="5128" max="5128" width="6.7109375" customWidth="1"/>
    <col min="5129" max="5129" width="6.5703125" customWidth="1"/>
    <col min="5374" max="5374" width="10.140625" customWidth="1"/>
    <col min="5376" max="5376" width="33.28515625" customWidth="1"/>
    <col min="5377" max="5379" width="11.7109375" customWidth="1"/>
    <col min="5380" max="5380" width="15.7109375" customWidth="1"/>
    <col min="5382" max="5382" width="8.140625" customWidth="1"/>
    <col min="5383" max="5383" width="6.28515625" customWidth="1"/>
    <col min="5384" max="5384" width="6.7109375" customWidth="1"/>
    <col min="5385" max="5385" width="6.5703125" customWidth="1"/>
    <col min="5630" max="5630" width="10.140625" customWidth="1"/>
    <col min="5632" max="5632" width="33.28515625" customWidth="1"/>
    <col min="5633" max="5635" width="11.7109375" customWidth="1"/>
    <col min="5636" max="5636" width="15.7109375" customWidth="1"/>
    <col min="5638" max="5638" width="8.140625" customWidth="1"/>
    <col min="5639" max="5639" width="6.28515625" customWidth="1"/>
    <col min="5640" max="5640" width="6.7109375" customWidth="1"/>
    <col min="5641" max="5641" width="6.5703125" customWidth="1"/>
    <col min="5886" max="5886" width="10.140625" customWidth="1"/>
    <col min="5888" max="5888" width="33.28515625" customWidth="1"/>
    <col min="5889" max="5891" width="11.7109375" customWidth="1"/>
    <col min="5892" max="5892" width="15.7109375" customWidth="1"/>
    <col min="5894" max="5894" width="8.140625" customWidth="1"/>
    <col min="5895" max="5895" width="6.28515625" customWidth="1"/>
    <col min="5896" max="5896" width="6.7109375" customWidth="1"/>
    <col min="5897" max="5897" width="6.5703125" customWidth="1"/>
    <col min="6142" max="6142" width="10.140625" customWidth="1"/>
    <col min="6144" max="6144" width="33.28515625" customWidth="1"/>
    <col min="6145" max="6147" width="11.7109375" customWidth="1"/>
    <col min="6148" max="6148" width="15.7109375" customWidth="1"/>
    <col min="6150" max="6150" width="8.140625" customWidth="1"/>
    <col min="6151" max="6151" width="6.28515625" customWidth="1"/>
    <col min="6152" max="6152" width="6.7109375" customWidth="1"/>
    <col min="6153" max="6153" width="6.5703125" customWidth="1"/>
    <col min="6398" max="6398" width="10.140625" customWidth="1"/>
    <col min="6400" max="6400" width="33.28515625" customWidth="1"/>
    <col min="6401" max="6403" width="11.7109375" customWidth="1"/>
    <col min="6404" max="6404" width="15.7109375" customWidth="1"/>
    <col min="6406" max="6406" width="8.140625" customWidth="1"/>
    <col min="6407" max="6407" width="6.28515625" customWidth="1"/>
    <col min="6408" max="6408" width="6.7109375" customWidth="1"/>
    <col min="6409" max="6409" width="6.5703125" customWidth="1"/>
    <col min="6654" max="6654" width="10.140625" customWidth="1"/>
    <col min="6656" max="6656" width="33.28515625" customWidth="1"/>
    <col min="6657" max="6659" width="11.7109375" customWidth="1"/>
    <col min="6660" max="6660" width="15.7109375" customWidth="1"/>
    <col min="6662" max="6662" width="8.140625" customWidth="1"/>
    <col min="6663" max="6663" width="6.28515625" customWidth="1"/>
    <col min="6664" max="6664" width="6.7109375" customWidth="1"/>
    <col min="6665" max="6665" width="6.5703125" customWidth="1"/>
    <col min="6910" max="6910" width="10.140625" customWidth="1"/>
    <col min="6912" max="6912" width="33.28515625" customWidth="1"/>
    <col min="6913" max="6915" width="11.7109375" customWidth="1"/>
    <col min="6916" max="6916" width="15.7109375" customWidth="1"/>
    <col min="6918" max="6918" width="8.140625" customWidth="1"/>
    <col min="6919" max="6919" width="6.28515625" customWidth="1"/>
    <col min="6920" max="6920" width="6.7109375" customWidth="1"/>
    <col min="6921" max="6921" width="6.5703125" customWidth="1"/>
    <col min="7166" max="7166" width="10.140625" customWidth="1"/>
    <col min="7168" max="7168" width="33.28515625" customWidth="1"/>
    <col min="7169" max="7171" width="11.7109375" customWidth="1"/>
    <col min="7172" max="7172" width="15.7109375" customWidth="1"/>
    <col min="7174" max="7174" width="8.140625" customWidth="1"/>
    <col min="7175" max="7175" width="6.28515625" customWidth="1"/>
    <col min="7176" max="7176" width="6.7109375" customWidth="1"/>
    <col min="7177" max="7177" width="6.5703125" customWidth="1"/>
    <col min="7422" max="7422" width="10.140625" customWidth="1"/>
    <col min="7424" max="7424" width="33.28515625" customWidth="1"/>
    <col min="7425" max="7427" width="11.7109375" customWidth="1"/>
    <col min="7428" max="7428" width="15.7109375" customWidth="1"/>
    <col min="7430" max="7430" width="8.140625" customWidth="1"/>
    <col min="7431" max="7431" width="6.28515625" customWidth="1"/>
    <col min="7432" max="7432" width="6.7109375" customWidth="1"/>
    <col min="7433" max="7433" width="6.5703125" customWidth="1"/>
    <col min="7678" max="7678" width="10.140625" customWidth="1"/>
    <col min="7680" max="7680" width="33.28515625" customWidth="1"/>
    <col min="7681" max="7683" width="11.7109375" customWidth="1"/>
    <col min="7684" max="7684" width="15.7109375" customWidth="1"/>
    <col min="7686" max="7686" width="8.140625" customWidth="1"/>
    <col min="7687" max="7687" width="6.28515625" customWidth="1"/>
    <col min="7688" max="7688" width="6.7109375" customWidth="1"/>
    <col min="7689" max="7689" width="6.5703125" customWidth="1"/>
    <col min="7934" max="7934" width="10.140625" customWidth="1"/>
    <col min="7936" max="7936" width="33.28515625" customWidth="1"/>
    <col min="7937" max="7939" width="11.7109375" customWidth="1"/>
    <col min="7940" max="7940" width="15.7109375" customWidth="1"/>
    <col min="7942" max="7942" width="8.140625" customWidth="1"/>
    <col min="7943" max="7943" width="6.28515625" customWidth="1"/>
    <col min="7944" max="7944" width="6.7109375" customWidth="1"/>
    <col min="7945" max="7945" width="6.5703125" customWidth="1"/>
    <col min="8190" max="8190" width="10.140625" customWidth="1"/>
    <col min="8192" max="8192" width="33.28515625" customWidth="1"/>
    <col min="8193" max="8195" width="11.7109375" customWidth="1"/>
    <col min="8196" max="8196" width="15.7109375" customWidth="1"/>
    <col min="8198" max="8198" width="8.140625" customWidth="1"/>
    <col min="8199" max="8199" width="6.28515625" customWidth="1"/>
    <col min="8200" max="8200" width="6.7109375" customWidth="1"/>
    <col min="8201" max="8201" width="6.5703125" customWidth="1"/>
    <col min="8446" max="8446" width="10.140625" customWidth="1"/>
    <col min="8448" max="8448" width="33.28515625" customWidth="1"/>
    <col min="8449" max="8451" width="11.7109375" customWidth="1"/>
    <col min="8452" max="8452" width="15.7109375" customWidth="1"/>
    <col min="8454" max="8454" width="8.140625" customWidth="1"/>
    <col min="8455" max="8455" width="6.28515625" customWidth="1"/>
    <col min="8456" max="8456" width="6.7109375" customWidth="1"/>
    <col min="8457" max="8457" width="6.5703125" customWidth="1"/>
    <col min="8702" max="8702" width="10.140625" customWidth="1"/>
    <col min="8704" max="8704" width="33.28515625" customWidth="1"/>
    <col min="8705" max="8707" width="11.7109375" customWidth="1"/>
    <col min="8708" max="8708" width="15.7109375" customWidth="1"/>
    <col min="8710" max="8710" width="8.140625" customWidth="1"/>
    <col min="8711" max="8711" width="6.28515625" customWidth="1"/>
    <col min="8712" max="8712" width="6.7109375" customWidth="1"/>
    <col min="8713" max="8713" width="6.5703125" customWidth="1"/>
    <col min="8958" max="8958" width="10.140625" customWidth="1"/>
    <col min="8960" max="8960" width="33.28515625" customWidth="1"/>
    <col min="8961" max="8963" width="11.7109375" customWidth="1"/>
    <col min="8964" max="8964" width="15.7109375" customWidth="1"/>
    <col min="8966" max="8966" width="8.140625" customWidth="1"/>
    <col min="8967" max="8967" width="6.28515625" customWidth="1"/>
    <col min="8968" max="8968" width="6.7109375" customWidth="1"/>
    <col min="8969" max="8969" width="6.5703125" customWidth="1"/>
    <col min="9214" max="9214" width="10.140625" customWidth="1"/>
    <col min="9216" max="9216" width="33.28515625" customWidth="1"/>
    <col min="9217" max="9219" width="11.7109375" customWidth="1"/>
    <col min="9220" max="9220" width="15.7109375" customWidth="1"/>
    <col min="9222" max="9222" width="8.140625" customWidth="1"/>
    <col min="9223" max="9223" width="6.28515625" customWidth="1"/>
    <col min="9224" max="9224" width="6.7109375" customWidth="1"/>
    <col min="9225" max="9225" width="6.5703125" customWidth="1"/>
    <col min="9470" max="9470" width="10.140625" customWidth="1"/>
    <col min="9472" max="9472" width="33.28515625" customWidth="1"/>
    <col min="9473" max="9475" width="11.7109375" customWidth="1"/>
    <col min="9476" max="9476" width="15.7109375" customWidth="1"/>
    <col min="9478" max="9478" width="8.140625" customWidth="1"/>
    <col min="9479" max="9479" width="6.28515625" customWidth="1"/>
    <col min="9480" max="9480" width="6.7109375" customWidth="1"/>
    <col min="9481" max="9481" width="6.5703125" customWidth="1"/>
    <col min="9726" max="9726" width="10.140625" customWidth="1"/>
    <col min="9728" max="9728" width="33.28515625" customWidth="1"/>
    <col min="9729" max="9731" width="11.7109375" customWidth="1"/>
    <col min="9732" max="9732" width="15.7109375" customWidth="1"/>
    <col min="9734" max="9734" width="8.140625" customWidth="1"/>
    <col min="9735" max="9735" width="6.28515625" customWidth="1"/>
    <col min="9736" max="9736" width="6.7109375" customWidth="1"/>
    <col min="9737" max="9737" width="6.5703125" customWidth="1"/>
    <col min="9982" max="9982" width="10.140625" customWidth="1"/>
    <col min="9984" max="9984" width="33.28515625" customWidth="1"/>
    <col min="9985" max="9987" width="11.7109375" customWidth="1"/>
    <col min="9988" max="9988" width="15.7109375" customWidth="1"/>
    <col min="9990" max="9990" width="8.140625" customWidth="1"/>
    <col min="9991" max="9991" width="6.28515625" customWidth="1"/>
    <col min="9992" max="9992" width="6.7109375" customWidth="1"/>
    <col min="9993" max="9993" width="6.5703125" customWidth="1"/>
    <col min="10238" max="10238" width="10.140625" customWidth="1"/>
    <col min="10240" max="10240" width="33.28515625" customWidth="1"/>
    <col min="10241" max="10243" width="11.7109375" customWidth="1"/>
    <col min="10244" max="10244" width="15.7109375" customWidth="1"/>
    <col min="10246" max="10246" width="8.140625" customWidth="1"/>
    <col min="10247" max="10247" width="6.28515625" customWidth="1"/>
    <col min="10248" max="10248" width="6.7109375" customWidth="1"/>
    <col min="10249" max="10249" width="6.5703125" customWidth="1"/>
    <col min="10494" max="10494" width="10.140625" customWidth="1"/>
    <col min="10496" max="10496" width="33.28515625" customWidth="1"/>
    <col min="10497" max="10499" width="11.7109375" customWidth="1"/>
    <col min="10500" max="10500" width="15.7109375" customWidth="1"/>
    <col min="10502" max="10502" width="8.140625" customWidth="1"/>
    <col min="10503" max="10503" width="6.28515625" customWidth="1"/>
    <col min="10504" max="10504" width="6.7109375" customWidth="1"/>
    <col min="10505" max="10505" width="6.5703125" customWidth="1"/>
    <col min="10750" max="10750" width="10.140625" customWidth="1"/>
    <col min="10752" max="10752" width="33.28515625" customWidth="1"/>
    <col min="10753" max="10755" width="11.7109375" customWidth="1"/>
    <col min="10756" max="10756" width="15.7109375" customWidth="1"/>
    <col min="10758" max="10758" width="8.140625" customWidth="1"/>
    <col min="10759" max="10759" width="6.28515625" customWidth="1"/>
    <col min="10760" max="10760" width="6.7109375" customWidth="1"/>
    <col min="10761" max="10761" width="6.5703125" customWidth="1"/>
    <col min="11006" max="11006" width="10.140625" customWidth="1"/>
    <col min="11008" max="11008" width="33.28515625" customWidth="1"/>
    <col min="11009" max="11011" width="11.7109375" customWidth="1"/>
    <col min="11012" max="11012" width="15.7109375" customWidth="1"/>
    <col min="11014" max="11014" width="8.140625" customWidth="1"/>
    <col min="11015" max="11015" width="6.28515625" customWidth="1"/>
    <col min="11016" max="11016" width="6.7109375" customWidth="1"/>
    <col min="11017" max="11017" width="6.5703125" customWidth="1"/>
    <col min="11262" max="11262" width="10.140625" customWidth="1"/>
    <col min="11264" max="11264" width="33.28515625" customWidth="1"/>
    <col min="11265" max="11267" width="11.7109375" customWidth="1"/>
    <col min="11268" max="11268" width="15.7109375" customWidth="1"/>
    <col min="11270" max="11270" width="8.140625" customWidth="1"/>
    <col min="11271" max="11271" width="6.28515625" customWidth="1"/>
    <col min="11272" max="11272" width="6.7109375" customWidth="1"/>
    <col min="11273" max="11273" width="6.5703125" customWidth="1"/>
    <col min="11518" max="11518" width="10.140625" customWidth="1"/>
    <col min="11520" max="11520" width="33.28515625" customWidth="1"/>
    <col min="11521" max="11523" width="11.7109375" customWidth="1"/>
    <col min="11524" max="11524" width="15.7109375" customWidth="1"/>
    <col min="11526" max="11526" width="8.140625" customWidth="1"/>
    <col min="11527" max="11527" width="6.28515625" customWidth="1"/>
    <col min="11528" max="11528" width="6.7109375" customWidth="1"/>
    <col min="11529" max="11529" width="6.5703125" customWidth="1"/>
    <col min="11774" max="11774" width="10.140625" customWidth="1"/>
    <col min="11776" max="11776" width="33.28515625" customWidth="1"/>
    <col min="11777" max="11779" width="11.7109375" customWidth="1"/>
    <col min="11780" max="11780" width="15.7109375" customWidth="1"/>
    <col min="11782" max="11782" width="8.140625" customWidth="1"/>
    <col min="11783" max="11783" width="6.28515625" customWidth="1"/>
    <col min="11784" max="11784" width="6.7109375" customWidth="1"/>
    <col min="11785" max="11785" width="6.5703125" customWidth="1"/>
    <col min="12030" max="12030" width="10.140625" customWidth="1"/>
    <col min="12032" max="12032" width="33.28515625" customWidth="1"/>
    <col min="12033" max="12035" width="11.7109375" customWidth="1"/>
    <col min="12036" max="12036" width="15.7109375" customWidth="1"/>
    <col min="12038" max="12038" width="8.140625" customWidth="1"/>
    <col min="12039" max="12039" width="6.28515625" customWidth="1"/>
    <col min="12040" max="12040" width="6.7109375" customWidth="1"/>
    <col min="12041" max="12041" width="6.5703125" customWidth="1"/>
    <col min="12286" max="12286" width="10.140625" customWidth="1"/>
    <col min="12288" max="12288" width="33.28515625" customWidth="1"/>
    <col min="12289" max="12291" width="11.7109375" customWidth="1"/>
    <col min="12292" max="12292" width="15.7109375" customWidth="1"/>
    <col min="12294" max="12294" width="8.140625" customWidth="1"/>
    <col min="12295" max="12295" width="6.28515625" customWidth="1"/>
    <col min="12296" max="12296" width="6.7109375" customWidth="1"/>
    <col min="12297" max="12297" width="6.5703125" customWidth="1"/>
    <col min="12542" max="12542" width="10.140625" customWidth="1"/>
    <col min="12544" max="12544" width="33.28515625" customWidth="1"/>
    <col min="12545" max="12547" width="11.7109375" customWidth="1"/>
    <col min="12548" max="12548" width="15.7109375" customWidth="1"/>
    <col min="12550" max="12550" width="8.140625" customWidth="1"/>
    <col min="12551" max="12551" width="6.28515625" customWidth="1"/>
    <col min="12552" max="12552" width="6.7109375" customWidth="1"/>
    <col min="12553" max="12553" width="6.5703125" customWidth="1"/>
    <col min="12798" max="12798" width="10.140625" customWidth="1"/>
    <col min="12800" max="12800" width="33.28515625" customWidth="1"/>
    <col min="12801" max="12803" width="11.7109375" customWidth="1"/>
    <col min="12804" max="12804" width="15.7109375" customWidth="1"/>
    <col min="12806" max="12806" width="8.140625" customWidth="1"/>
    <col min="12807" max="12807" width="6.28515625" customWidth="1"/>
    <col min="12808" max="12808" width="6.7109375" customWidth="1"/>
    <col min="12809" max="12809" width="6.5703125" customWidth="1"/>
    <col min="13054" max="13054" width="10.140625" customWidth="1"/>
    <col min="13056" max="13056" width="33.28515625" customWidth="1"/>
    <col min="13057" max="13059" width="11.7109375" customWidth="1"/>
    <col min="13060" max="13060" width="15.7109375" customWidth="1"/>
    <col min="13062" max="13062" width="8.140625" customWidth="1"/>
    <col min="13063" max="13063" width="6.28515625" customWidth="1"/>
    <col min="13064" max="13064" width="6.7109375" customWidth="1"/>
    <col min="13065" max="13065" width="6.5703125" customWidth="1"/>
    <col min="13310" max="13310" width="10.140625" customWidth="1"/>
    <col min="13312" max="13312" width="33.28515625" customWidth="1"/>
    <col min="13313" max="13315" width="11.7109375" customWidth="1"/>
    <col min="13316" max="13316" width="15.7109375" customWidth="1"/>
    <col min="13318" max="13318" width="8.140625" customWidth="1"/>
    <col min="13319" max="13319" width="6.28515625" customWidth="1"/>
    <col min="13320" max="13320" width="6.7109375" customWidth="1"/>
    <col min="13321" max="13321" width="6.5703125" customWidth="1"/>
    <col min="13566" max="13566" width="10.140625" customWidth="1"/>
    <col min="13568" max="13568" width="33.28515625" customWidth="1"/>
    <col min="13569" max="13571" width="11.7109375" customWidth="1"/>
    <col min="13572" max="13572" width="15.7109375" customWidth="1"/>
    <col min="13574" max="13574" width="8.140625" customWidth="1"/>
    <col min="13575" max="13575" width="6.28515625" customWidth="1"/>
    <col min="13576" max="13576" width="6.7109375" customWidth="1"/>
    <col min="13577" max="13577" width="6.5703125" customWidth="1"/>
    <col min="13822" max="13822" width="10.140625" customWidth="1"/>
    <col min="13824" max="13824" width="33.28515625" customWidth="1"/>
    <col min="13825" max="13827" width="11.7109375" customWidth="1"/>
    <col min="13828" max="13828" width="15.7109375" customWidth="1"/>
    <col min="13830" max="13830" width="8.140625" customWidth="1"/>
    <col min="13831" max="13831" width="6.28515625" customWidth="1"/>
    <col min="13832" max="13832" width="6.7109375" customWidth="1"/>
    <col min="13833" max="13833" width="6.5703125" customWidth="1"/>
    <col min="14078" max="14078" width="10.140625" customWidth="1"/>
    <col min="14080" max="14080" width="33.28515625" customWidth="1"/>
    <col min="14081" max="14083" width="11.7109375" customWidth="1"/>
    <col min="14084" max="14084" width="15.7109375" customWidth="1"/>
    <col min="14086" max="14086" width="8.140625" customWidth="1"/>
    <col min="14087" max="14087" width="6.28515625" customWidth="1"/>
    <col min="14088" max="14088" width="6.7109375" customWidth="1"/>
    <col min="14089" max="14089" width="6.5703125" customWidth="1"/>
    <col min="14334" max="14334" width="10.140625" customWidth="1"/>
    <col min="14336" max="14336" width="33.28515625" customWidth="1"/>
    <col min="14337" max="14339" width="11.7109375" customWidth="1"/>
    <col min="14340" max="14340" width="15.7109375" customWidth="1"/>
    <col min="14342" max="14342" width="8.140625" customWidth="1"/>
    <col min="14343" max="14343" width="6.28515625" customWidth="1"/>
    <col min="14344" max="14344" width="6.7109375" customWidth="1"/>
    <col min="14345" max="14345" width="6.5703125" customWidth="1"/>
    <col min="14590" max="14590" width="10.140625" customWidth="1"/>
    <col min="14592" max="14592" width="33.28515625" customWidth="1"/>
    <col min="14593" max="14595" width="11.7109375" customWidth="1"/>
    <col min="14596" max="14596" width="15.7109375" customWidth="1"/>
    <col min="14598" max="14598" width="8.140625" customWidth="1"/>
    <col min="14599" max="14599" width="6.28515625" customWidth="1"/>
    <col min="14600" max="14600" width="6.7109375" customWidth="1"/>
    <col min="14601" max="14601" width="6.5703125" customWidth="1"/>
    <col min="14846" max="14846" width="10.140625" customWidth="1"/>
    <col min="14848" max="14848" width="33.28515625" customWidth="1"/>
    <col min="14849" max="14851" width="11.7109375" customWidth="1"/>
    <col min="14852" max="14852" width="15.7109375" customWidth="1"/>
    <col min="14854" max="14854" width="8.140625" customWidth="1"/>
    <col min="14855" max="14855" width="6.28515625" customWidth="1"/>
    <col min="14856" max="14856" width="6.7109375" customWidth="1"/>
    <col min="14857" max="14857" width="6.5703125" customWidth="1"/>
    <col min="15102" max="15102" width="10.140625" customWidth="1"/>
    <col min="15104" max="15104" width="33.28515625" customWidth="1"/>
    <col min="15105" max="15107" width="11.7109375" customWidth="1"/>
    <col min="15108" max="15108" width="15.7109375" customWidth="1"/>
    <col min="15110" max="15110" width="8.140625" customWidth="1"/>
    <col min="15111" max="15111" width="6.28515625" customWidth="1"/>
    <col min="15112" max="15112" width="6.7109375" customWidth="1"/>
    <col min="15113" max="15113" width="6.5703125" customWidth="1"/>
    <col min="15358" max="15358" width="10.140625" customWidth="1"/>
    <col min="15360" max="15360" width="33.28515625" customWidth="1"/>
    <col min="15361" max="15363" width="11.7109375" customWidth="1"/>
    <col min="15364" max="15364" width="15.7109375" customWidth="1"/>
    <col min="15366" max="15366" width="8.140625" customWidth="1"/>
    <col min="15367" max="15367" width="6.28515625" customWidth="1"/>
    <col min="15368" max="15368" width="6.7109375" customWidth="1"/>
    <col min="15369" max="15369" width="6.5703125" customWidth="1"/>
    <col min="15614" max="15614" width="10.140625" customWidth="1"/>
    <col min="15616" max="15616" width="33.28515625" customWidth="1"/>
    <col min="15617" max="15619" width="11.7109375" customWidth="1"/>
    <col min="15620" max="15620" width="15.7109375" customWidth="1"/>
    <col min="15622" max="15622" width="8.140625" customWidth="1"/>
    <col min="15623" max="15623" width="6.28515625" customWidth="1"/>
    <col min="15624" max="15624" width="6.7109375" customWidth="1"/>
    <col min="15625" max="15625" width="6.5703125" customWidth="1"/>
    <col min="15870" max="15870" width="10.140625" customWidth="1"/>
    <col min="15872" max="15872" width="33.28515625" customWidth="1"/>
    <col min="15873" max="15875" width="11.7109375" customWidth="1"/>
    <col min="15876" max="15876" width="15.7109375" customWidth="1"/>
    <col min="15878" max="15878" width="8.140625" customWidth="1"/>
    <col min="15879" max="15879" width="6.28515625" customWidth="1"/>
    <col min="15880" max="15880" width="6.7109375" customWidth="1"/>
    <col min="15881" max="15881" width="6.5703125" customWidth="1"/>
    <col min="16126" max="16126" width="10.140625" customWidth="1"/>
    <col min="16128" max="16128" width="33.28515625" customWidth="1"/>
    <col min="16129" max="16131" width="11.7109375" customWidth="1"/>
    <col min="16132" max="16132" width="15.7109375" customWidth="1"/>
    <col min="16134" max="16134" width="8.140625" customWidth="1"/>
    <col min="16135" max="16135" width="6.28515625" customWidth="1"/>
    <col min="16136" max="16136" width="6.7109375" customWidth="1"/>
    <col min="16137" max="16137" width="6.5703125" customWidth="1"/>
  </cols>
  <sheetData>
    <row r="9" spans="1:9" ht="45" customHeight="1" x14ac:dyDescent="0.2">
      <c r="A9" s="49" t="s">
        <v>42</v>
      </c>
      <c r="B9" s="49"/>
      <c r="C9" s="49"/>
      <c r="D9" s="49"/>
      <c r="E9" s="49"/>
      <c r="F9" s="49"/>
      <c r="G9" s="49"/>
      <c r="H9" s="49"/>
      <c r="I9" s="27"/>
    </row>
    <row r="10" spans="1:9" ht="4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15.75" x14ac:dyDescent="0.2">
      <c r="A11" s="25"/>
      <c r="B11" s="43" t="s">
        <v>0</v>
      </c>
      <c r="C11" s="44"/>
      <c r="D11" s="45"/>
      <c r="E11" s="46" t="s">
        <v>1</v>
      </c>
      <c r="F11" s="47"/>
      <c r="G11" s="48"/>
    </row>
    <row r="12" spans="1:9" ht="75" x14ac:dyDescent="0.25">
      <c r="A12" s="26"/>
      <c r="B12" s="23" t="s">
        <v>2</v>
      </c>
      <c r="C12" s="10" t="s">
        <v>11</v>
      </c>
      <c r="D12" s="10" t="s">
        <v>4</v>
      </c>
      <c r="E12" s="10" t="s">
        <v>2</v>
      </c>
      <c r="F12" s="10" t="s">
        <v>11</v>
      </c>
      <c r="G12" s="10" t="s">
        <v>4</v>
      </c>
      <c r="I12" s="14"/>
    </row>
    <row r="13" spans="1:9" ht="15" x14ac:dyDescent="0.25">
      <c r="A13" s="24" t="s">
        <v>40</v>
      </c>
      <c r="B13" s="15">
        <f>[1]ADJIL!$C$10</f>
        <v>3</v>
      </c>
      <c r="C13" s="15">
        <f>[1]ADJIL!$E$10</f>
        <v>2</v>
      </c>
      <c r="D13" s="16">
        <f>[1]ADJIL!$F$10</f>
        <v>1432890</v>
      </c>
      <c r="E13" s="15">
        <f>[1]ADJIL!$G$10</f>
        <v>1</v>
      </c>
      <c r="F13" s="15">
        <f>[1]ADJIL!$I$10</f>
        <v>4</v>
      </c>
      <c r="G13" s="16">
        <f>[1]ADJIL!$J$10</f>
        <v>2982397</v>
      </c>
      <c r="I13" s="14"/>
    </row>
    <row r="14" spans="1:9" ht="15" x14ac:dyDescent="0.25">
      <c r="A14" s="20" t="s">
        <v>41</v>
      </c>
      <c r="B14" s="15">
        <f>ADJIL!C10</f>
        <v>3</v>
      </c>
      <c r="C14" s="15">
        <f>ADJIL!E10</f>
        <v>5</v>
      </c>
      <c r="D14" s="16">
        <f>ADJIL!F10</f>
        <v>4093308</v>
      </c>
      <c r="E14" s="15">
        <f>ADJIL!G10</f>
        <v>3</v>
      </c>
      <c r="F14" s="15">
        <f>ADJIL!I10</f>
        <v>1</v>
      </c>
      <c r="G14" s="16">
        <f>ADJIL!J10</f>
        <v>45836</v>
      </c>
      <c r="I14" s="14"/>
    </row>
    <row r="15" spans="1:9" ht="14.25" customHeight="1" x14ac:dyDescent="0.2">
      <c r="A15" s="21" t="s">
        <v>31</v>
      </c>
      <c r="B15" s="17">
        <f>(B14-B13)/B13</f>
        <v>0</v>
      </c>
      <c r="C15" s="17">
        <f>(C14-C13)/C13</f>
        <v>1.5</v>
      </c>
      <c r="D15" s="17">
        <f>(D14-D13)/D13</f>
        <v>1.856679856792915</v>
      </c>
      <c r="E15" s="17">
        <f>(E14-E13)/E13</f>
        <v>2</v>
      </c>
      <c r="F15" s="17">
        <f>(F14-F13)/ABS(F13)</f>
        <v>-0.75</v>
      </c>
      <c r="G15" s="17">
        <f>(G14-G13)/ABS(G13)</f>
        <v>-0.98463115406835511</v>
      </c>
      <c r="I15" s="14"/>
    </row>
    <row r="16" spans="1:9" ht="14.25" x14ac:dyDescent="0.2">
      <c r="A16" s="14"/>
      <c r="B16" s="14"/>
      <c r="C16" s="18"/>
      <c r="D16" s="18"/>
      <c r="E16" s="19"/>
      <c r="F16" s="19"/>
      <c r="G16" s="19"/>
      <c r="H16" s="19"/>
      <c r="I16" s="14"/>
    </row>
    <row r="17" spans="1:8" ht="21" customHeight="1" x14ac:dyDescent="0.2">
      <c r="A17" s="50" t="s">
        <v>5</v>
      </c>
      <c r="B17" s="50"/>
      <c r="C17" s="50"/>
      <c r="D17" s="50"/>
      <c r="E17" s="50"/>
      <c r="F17" s="50"/>
      <c r="G17" s="50"/>
      <c r="H17" s="50"/>
    </row>
    <row r="18" spans="1:8" ht="27" customHeight="1" x14ac:dyDescent="0.2">
      <c r="A18" s="42" t="s">
        <v>12</v>
      </c>
      <c r="B18" s="42"/>
      <c r="C18" s="42"/>
      <c r="D18" s="42"/>
      <c r="E18" s="42"/>
      <c r="F18" s="42"/>
      <c r="G18" s="42"/>
      <c r="H18" s="42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M55"/>
  <sheetViews>
    <sheetView topLeftCell="A10" workbookViewId="0">
      <selection activeCell="N45" sqref="N45"/>
    </sheetView>
  </sheetViews>
  <sheetFormatPr defaultRowHeight="12.75" x14ac:dyDescent="0.2"/>
  <cols>
    <col min="5" max="5" width="12.42578125" bestFit="1" customWidth="1"/>
    <col min="7" max="7" width="12.5703125" customWidth="1"/>
    <col min="9" max="9" width="14.140625" customWidth="1"/>
  </cols>
  <sheetData>
    <row r="11" spans="1:13" ht="40.5" customHeight="1" x14ac:dyDescent="0.2">
      <c r="A11" s="49" t="s">
        <v>22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</row>
    <row r="40" spans="3:7" x14ac:dyDescent="0.2">
      <c r="D40" t="s">
        <v>23</v>
      </c>
      <c r="E40" t="s">
        <v>20</v>
      </c>
      <c r="F40" t="s">
        <v>24</v>
      </c>
      <c r="G40" t="s">
        <v>21</v>
      </c>
    </row>
    <row r="41" spans="3:7" x14ac:dyDescent="0.2">
      <c r="C41" t="s">
        <v>13</v>
      </c>
      <c r="D41">
        <v>1</v>
      </c>
      <c r="E41" s="28">
        <v>2.0788039999999999</v>
      </c>
      <c r="F41">
        <v>2</v>
      </c>
      <c r="G41" s="28">
        <v>1.0068729999999999</v>
      </c>
    </row>
    <row r="42" spans="3:7" x14ac:dyDescent="0.2">
      <c r="C42" t="s">
        <v>14</v>
      </c>
      <c r="D42">
        <v>1</v>
      </c>
      <c r="E42" s="28">
        <v>1.1078950000000001</v>
      </c>
      <c r="F42">
        <v>4</v>
      </c>
      <c r="G42" s="28">
        <v>0.21509800000000001</v>
      </c>
    </row>
    <row r="43" spans="3:7" x14ac:dyDescent="0.2">
      <c r="C43" t="s">
        <v>15</v>
      </c>
      <c r="D43">
        <v>0</v>
      </c>
      <c r="E43" s="28">
        <v>0</v>
      </c>
      <c r="F43">
        <v>2</v>
      </c>
      <c r="G43" s="28">
        <v>0.43509300000000001</v>
      </c>
    </row>
    <row r="44" spans="3:7" x14ac:dyDescent="0.2">
      <c r="C44" t="s">
        <v>16</v>
      </c>
      <c r="D44">
        <v>2</v>
      </c>
      <c r="E44" s="28">
        <v>3.5791559999999998</v>
      </c>
      <c r="F44">
        <v>3</v>
      </c>
      <c r="G44" s="28">
        <v>0.594939</v>
      </c>
    </row>
    <row r="45" spans="3:7" x14ac:dyDescent="0.2">
      <c r="C45" t="s">
        <v>17</v>
      </c>
      <c r="D45">
        <v>1</v>
      </c>
      <c r="E45" s="28">
        <v>0.44057099999999999</v>
      </c>
      <c r="F45">
        <v>8</v>
      </c>
      <c r="G45" s="28">
        <v>2.2231839999999998</v>
      </c>
    </row>
    <row r="46" spans="3:7" x14ac:dyDescent="0.2">
      <c r="C46" t="s">
        <v>18</v>
      </c>
      <c r="D46">
        <v>2</v>
      </c>
      <c r="E46" s="28">
        <v>0.70433400000000002</v>
      </c>
      <c r="F46">
        <v>4</v>
      </c>
      <c r="G46" s="28">
        <v>0.77431899999999998</v>
      </c>
    </row>
    <row r="47" spans="3:7" x14ac:dyDescent="0.2">
      <c r="C47" t="s">
        <v>19</v>
      </c>
      <c r="D47">
        <v>5</v>
      </c>
      <c r="E47" s="28">
        <v>12.064209</v>
      </c>
      <c r="F47">
        <v>2</v>
      </c>
      <c r="G47" s="28">
        <v>0.308533</v>
      </c>
    </row>
    <row r="48" spans="3:7" x14ac:dyDescent="0.2">
      <c r="C48" t="s">
        <v>25</v>
      </c>
      <c r="D48">
        <v>4</v>
      </c>
      <c r="E48" s="28">
        <v>11.5</v>
      </c>
      <c r="F48">
        <v>3</v>
      </c>
      <c r="G48" s="28">
        <v>0.5</v>
      </c>
    </row>
    <row r="49" spans="3:7" x14ac:dyDescent="0.2">
      <c r="C49" t="s">
        <v>26</v>
      </c>
      <c r="D49">
        <v>2</v>
      </c>
      <c r="E49" s="28">
        <v>69.7</v>
      </c>
      <c r="F49">
        <v>1</v>
      </c>
      <c r="G49" s="28">
        <v>0.2</v>
      </c>
    </row>
    <row r="50" spans="3:7" x14ac:dyDescent="0.2">
      <c r="C50" t="s">
        <v>27</v>
      </c>
      <c r="D50">
        <v>3</v>
      </c>
      <c r="E50" s="28">
        <v>6.2622210000000003</v>
      </c>
      <c r="F50">
        <v>3</v>
      </c>
      <c r="G50" s="28">
        <v>0.52001299999999995</v>
      </c>
    </row>
    <row r="51" spans="3:7" x14ac:dyDescent="0.2">
      <c r="C51" t="s">
        <v>28</v>
      </c>
      <c r="D51">
        <v>2</v>
      </c>
      <c r="E51" s="28">
        <v>1.43289</v>
      </c>
      <c r="F51">
        <v>4</v>
      </c>
      <c r="G51" s="28">
        <v>2.9823970000000002</v>
      </c>
    </row>
    <row r="52" spans="3:7" x14ac:dyDescent="0.2">
      <c r="C52" t="s">
        <v>32</v>
      </c>
      <c r="D52">
        <v>2</v>
      </c>
      <c r="E52" s="28">
        <v>0.87537200000000004</v>
      </c>
      <c r="F52">
        <v>3</v>
      </c>
      <c r="G52" s="28">
        <v>0.300041</v>
      </c>
    </row>
    <row r="53" spans="3:7" x14ac:dyDescent="0.2">
      <c r="C53" t="s">
        <v>33</v>
      </c>
      <c r="D53">
        <v>3</v>
      </c>
      <c r="E53" s="28">
        <v>4.1750090000000002</v>
      </c>
      <c r="F53">
        <v>1</v>
      </c>
      <c r="G53" s="28">
        <v>3.2779999999999997E-2</v>
      </c>
    </row>
    <row r="54" spans="3:7" x14ac:dyDescent="0.2">
      <c r="C54" t="s">
        <v>34</v>
      </c>
      <c r="D54">
        <v>8</v>
      </c>
      <c r="E54" s="28">
        <v>12.1</v>
      </c>
      <c r="F54">
        <v>5</v>
      </c>
      <c r="G54" s="28">
        <v>0.9</v>
      </c>
    </row>
    <row r="55" spans="3:7" x14ac:dyDescent="0.2">
      <c r="C55" t="s">
        <v>43</v>
      </c>
      <c r="D55">
        <v>5</v>
      </c>
      <c r="E55" s="28">
        <v>4.0933080000000004</v>
      </c>
      <c r="F55">
        <v>1</v>
      </c>
      <c r="G55" s="28">
        <v>4.5836000000000002E-2</v>
      </c>
    </row>
  </sheetData>
  <mergeCells count="1">
    <mergeCell ref="A11:M11"/>
  </mergeCells>
  <conditionalFormatting sqref="D41:D55">
    <cfRule type="iconSet" priority="7">
      <iconSet iconSet="3Arrows">
        <cfvo type="percent" val="0"/>
        <cfvo type="percent" val="33"/>
        <cfvo type="percent" val="67"/>
      </iconSet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{BD8068D7-2B65-499A-8EA4-24723008478D}</x14:id>
        </ext>
      </extLst>
    </cfRule>
  </conditionalFormatting>
  <conditionalFormatting sqref="E41:E55">
    <cfRule type="iconSet" priority="5">
      <iconSet iconSet="3Arrows">
        <cfvo type="percent" val="0"/>
        <cfvo type="percent" val="33"/>
        <cfvo type="percent" val="67"/>
      </iconSe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{8D930422-1C26-45AC-8ED6-D453F051EBE1}</x14:id>
        </ext>
      </extLst>
    </cfRule>
  </conditionalFormatting>
  <conditionalFormatting sqref="F41:F55">
    <cfRule type="iconSet" priority="3">
      <iconSet iconSet="3Arrows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{61CC1DA1-D10B-4A33-9C2D-A8E68F3AC150}</x14:id>
        </ext>
      </extLst>
    </cfRule>
  </conditionalFormatting>
  <conditionalFormatting sqref="G41:G55">
    <cfRule type="iconSet" priority="1">
      <iconSet iconSet="3Arrows">
        <cfvo type="percent" val="0"/>
        <cfvo type="percent" val="33"/>
        <cfvo type="percent" val="67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{2C7AAAFB-637E-4061-9F54-E1996BF9F9D9}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068D7-2B65-499A-8EA4-247230084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D41:D55</xm:sqref>
        </x14:conditionalFormatting>
        <x14:conditionalFormatting xmlns:xm="http://schemas.microsoft.com/office/excel/2006/main">
          <x14:cfRule type="dataBar" id="{8D930422-1C26-45AC-8ED6-D453F051E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E41:E55</xm:sqref>
        </x14:conditionalFormatting>
        <x14:conditionalFormatting xmlns:xm="http://schemas.microsoft.com/office/excel/2006/main">
          <x14:cfRule type="dataBar" id="{61CC1DA1-D10B-4A33-9C2D-A8E68F3AC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F41:F55</xm:sqref>
        </x14:conditionalFormatting>
        <x14:conditionalFormatting xmlns:xm="http://schemas.microsoft.com/office/excel/2006/main">
          <x14:cfRule type="dataBar" id="{2C7AAAFB-637E-4061-9F54-E1996BF9F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ADJIL</vt:lpstr>
      <vt:lpstr>ADJIL_pieaugums</vt:lpstr>
      <vt:lpstr>ADJIL_dinamika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2017-10-05T07:12:46Z</cp:lastPrinted>
  <dcterms:created xsi:type="dcterms:W3CDTF">2013-05-22T12:17:52Z</dcterms:created>
  <dcterms:modified xsi:type="dcterms:W3CDTF">2020-09-25T07:19:21Z</dcterms:modified>
</cp:coreProperties>
</file>