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e.Kundzina\Documents\2016.gads\Operatīvā statistika\Aktuala_statistika_pa_ceturksniem\ADJIL\"/>
    </mc:Choice>
  </mc:AlternateContent>
  <xr:revisionPtr revIDLastSave="0" documentId="8_{FEC279F4-1B0B-41A0-9DB7-A98179186AE3}" xr6:coauthVersionLast="45" xr6:coauthVersionMax="45" xr10:uidLastSave="{00000000-0000-0000-0000-000000000000}"/>
  <bookViews>
    <workbookView xWindow="28680" yWindow="-120" windowWidth="29040" windowHeight="17640" tabRatio="142" firstSheet="1" activeTab="1" xr2:uid="{00000000-000D-0000-FFFF-FFFF00000000}"/>
  </bookViews>
  <sheets>
    <sheet name="ADJIL" sheetId="1" r:id="rId1"/>
    <sheet name="ADJIL_pieaugums" sheetId="2" r:id="rId2"/>
    <sheet name="ADJIL_dinamika" sheetId="3" r:id="rId3"/>
  </sheets>
  <calcPr calcId="181029"/>
</workbook>
</file>

<file path=xl/calcChain.xml><?xml version="1.0" encoding="utf-8"?>
<calcChain xmlns="http://schemas.openxmlformats.org/spreadsheetml/2006/main">
  <c r="J10" i="1" l="1"/>
  <c r="G14" i="2" s="1"/>
  <c r="G15" i="2" l="1"/>
  <c r="I10" i="1" l="1"/>
  <c r="F14" i="2" s="1"/>
  <c r="F15" i="2" s="1"/>
  <c r="H10" i="1"/>
  <c r="G10" i="1"/>
  <c r="E14" i="2" s="1"/>
  <c r="F10" i="1"/>
  <c r="D14" i="2" s="1"/>
  <c r="D15" i="2" s="1"/>
  <c r="E10" i="1"/>
  <c r="C14" i="2" s="1"/>
  <c r="C15" i="2" s="1"/>
  <c r="D10" i="1"/>
  <c r="C10" i="1"/>
  <c r="B14" i="2" s="1"/>
</calcChain>
</file>

<file path=xl/sharedStrings.xml><?xml version="1.0" encoding="utf-8"?>
<sst xmlns="http://schemas.openxmlformats.org/spreadsheetml/2006/main" count="51" uniqueCount="40">
  <si>
    <t>Virs ES līgumcenu sliekšņa</t>
  </si>
  <si>
    <t>Zem ES līgumcenu sliekšņa</t>
  </si>
  <si>
    <t>Izsludināto iepirkumu skaits*</t>
  </si>
  <si>
    <t>Kopā</t>
  </si>
  <si>
    <t>Rezultātos norādītā līgumcena (EUR bez PVN)</t>
  </si>
  <si>
    <t>* “Izsludināto iepirkumu skaits”  veidojas no šāda veida publikāciju veidlapām: Paziņojums par līgumu aizsardzības un drošības jomā.</t>
  </si>
  <si>
    <t>Rezultātu paziņojumu skaits***</t>
  </si>
  <si>
    <t>Paziņojumi par grozījumiem skaits**</t>
  </si>
  <si>
    <t>Paziņojumi par grozījumiem  skaits**</t>
  </si>
  <si>
    <r>
      <t>***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iepirkuma procedūras rezultātiem aizsardzības un drošības jomā</t>
    </r>
  </si>
  <si>
    <r>
      <t>** “</t>
    </r>
    <r>
      <rPr>
        <u/>
        <sz val="10"/>
        <rFont val="Times New Roman"/>
        <family val="1"/>
        <charset val="186"/>
      </rPr>
      <t>Paziņojumi par grozījumiem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grozījumiem, iepirkuma procedūras izbeigšanu vai pārtraukšanu aizsardzības un drošības jomā</t>
    </r>
  </si>
  <si>
    <t>Rezultātu paziņojumu skaits**</t>
  </si>
  <si>
    <r>
      <t>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iepirkuma procedūras rezultātiem aizsardzības un drošības jomā</t>
    </r>
  </si>
  <si>
    <t>2014/I</t>
  </si>
  <si>
    <t>2014/II</t>
  </si>
  <si>
    <t>2014/III</t>
  </si>
  <si>
    <t>2014/IV</t>
  </si>
  <si>
    <t>2015/I</t>
  </si>
  <si>
    <t>2015/II</t>
  </si>
  <si>
    <t>2015/III</t>
  </si>
  <si>
    <t>Rezultātos norādītā līgumcena virs ES sliekšņa iepirkumiem (milj.eiro)</t>
  </si>
  <si>
    <t>Rezultātos norādītā līgumcena zem ES sliekšņa iepirkumiem (milj.eiro)</t>
  </si>
  <si>
    <t>Aizsardzības un drošības jomas iepirkumu likuma kārtībā publicēto rezultātu paziņojumu skaita un publikācijās norādītās līgumcenas dinamika</t>
  </si>
  <si>
    <t>Rezultātu paziņojumu skaits iepirkumiem virs ES līgumcenu sliekšņa</t>
  </si>
  <si>
    <t>Rezultātu paziņojumu skaits iepirkumiem zem ES līgumcenu sliekšņa</t>
  </si>
  <si>
    <t>2015/IV</t>
  </si>
  <si>
    <t>2016/I</t>
  </si>
  <si>
    <t>2016/II</t>
  </si>
  <si>
    <t>Aizsardzības un drošības jomas iepirkumu likuma kārtībā publicēto paziņojumu skaits un kopējā līgumcena (2016. gada 3.ceturksnis)</t>
  </si>
  <si>
    <t>3. ceturksnis</t>
  </si>
  <si>
    <t>jūlijs</t>
  </si>
  <si>
    <t>augusts</t>
  </si>
  <si>
    <t>septembris</t>
  </si>
  <si>
    <t>Aizsardzības un drošības jomas iepirkumu likuma kārtībā publicēto paziņojumu skaita un publikācijās norādītās līgumcenas pieaugums (attiecībā pret 2015. gada 3. ceturksni)</t>
  </si>
  <si>
    <t>2015. gada 3. ceturksnis</t>
  </si>
  <si>
    <t>2016. gada 3. ceturksnis</t>
  </si>
  <si>
    <t>Īpatsvara (%) pieaugums 3. ceturksnī</t>
  </si>
  <si>
    <t>2016/III</t>
  </si>
  <si>
    <t>Paziņojumi “Zem ES līgumcenu sliekšņa” - paziņojumi ar paredzamo līgumcenas slieksni no 28 000 EUR līdz 417 999  EUR precēm un pakalpojumiem un no 170 000 EUR līdz 5 224 999 EUR būvdarbiem;</t>
  </si>
  <si>
    <t>Paziņojumi “Virs ES līgumcenu sliekšņa” - paziņojumi ar paredzamo līgumcenu precēm un pakalpojumiem no 418 000 EUR un virs un būvdarbiem no 5 225 000 EUR un virs.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</si>
</sst>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%"/>
    <numFmt numFmtId="166" formatCode="#,##0.0"/>
  </numFmts>
  <fonts count="12" x14ac:knownFonts="1"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3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0" fillId="2" borderId="0" xfId="0" applyFill="1" applyBorder="1"/>
    <xf numFmtId="3" fontId="0" fillId="2" borderId="0" xfId="0" applyNumberFormat="1" applyFill="1" applyBorder="1"/>
    <xf numFmtId="0" fontId="0" fillId="2" borderId="0" xfId="0" applyFill="1" applyBorder="1" applyAlignment="1">
      <alignment horizontal="justify"/>
    </xf>
    <xf numFmtId="0" fontId="0" fillId="2" borderId="0" xfId="0" applyFill="1"/>
    <xf numFmtId="0" fontId="0" fillId="0" borderId="0" xfId="0" applyAlignment="1">
      <alignment horizontal="justify"/>
    </xf>
    <xf numFmtId="0" fontId="0" fillId="0" borderId="0" xfId="0" applyAlignment="1">
      <alignment vertical="center" wrapText="1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164" fontId="6" fillId="3" borderId="5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left" vertical="center"/>
    </xf>
    <xf numFmtId="164" fontId="6" fillId="4" borderId="6" xfId="0" applyNumberFormat="1" applyFont="1" applyFill="1" applyBorder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0" fillId="0" borderId="0" xfId="0" applyNumberFormat="1" applyBorder="1"/>
    <xf numFmtId="165" fontId="6" fillId="3" borderId="1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left" vertical="center" wrapText="1"/>
    </xf>
    <xf numFmtId="165" fontId="6" fillId="4" borderId="0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3" borderId="8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166" fontId="0" fillId="0" borderId="0" xfId="0" applyNumberFormat="1"/>
    <xf numFmtId="164" fontId="0" fillId="0" borderId="0" xfId="0" applyNumberFormat="1" applyAlignment="1">
      <alignment horizontal="justify"/>
    </xf>
    <xf numFmtId="3" fontId="0" fillId="0" borderId="0" xfId="0" applyNumberFormat="1"/>
    <xf numFmtId="164" fontId="0" fillId="0" borderId="0" xfId="0" applyNumberFormat="1"/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ADJIL_dinamika!$D$40</c:f>
              <c:strCache>
                <c:ptCount val="1"/>
                <c:pt idx="0">
                  <c:v>Rezultātu paziņojumu skaits iepirkumiem virs ES līgumcenu sliekšņa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ADJIL_dinamika!$C$41:$C$51</c:f>
              <c:strCache>
                <c:ptCount val="11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</c:strCache>
            </c:strRef>
          </c:cat>
          <c:val>
            <c:numRef>
              <c:f>ADJIL_dinamika!$D$41:$D$51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B-403D-AB66-5BB1499BA861}"/>
            </c:ext>
          </c:extLst>
        </c:ser>
        <c:ser>
          <c:idx val="2"/>
          <c:order val="2"/>
          <c:tx>
            <c:strRef>
              <c:f>ADJIL_dinamika!$F$40</c:f>
              <c:strCache>
                <c:ptCount val="1"/>
                <c:pt idx="0">
                  <c:v>Rezultātu paziņojumu skaits iepirkumiem zem ES līgumcenu sliekšņa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ADJIL_dinamika!$C$41:$C$51</c:f>
              <c:strCache>
                <c:ptCount val="11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</c:strCache>
            </c:strRef>
          </c:cat>
          <c:val>
            <c:numRef>
              <c:f>ADJIL_dinamika!$F$41:$F$51</c:f>
              <c:numCache>
                <c:formatCode>General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8B-403D-AB66-5BB1499BA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377482872"/>
        <c:axId val="377482480"/>
      </c:barChart>
      <c:lineChart>
        <c:grouping val="standard"/>
        <c:varyColors val="0"/>
        <c:ser>
          <c:idx val="1"/>
          <c:order val="1"/>
          <c:tx>
            <c:strRef>
              <c:f>ADJIL_dinamika!$E$40</c:f>
              <c:strCache>
                <c:ptCount val="1"/>
                <c:pt idx="0">
                  <c:v>Rezultātos norādītā līgumcena virs ES sliekšņa iepirkumiem (milj.eiro)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0897435897435897E-2"/>
                  <c:y val="-4.0753615904394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8B-403D-AB66-5BB1499BA861}"/>
                </c:ext>
              </c:extLst>
            </c:dLbl>
            <c:dLbl>
              <c:idx val="1"/>
              <c:layout>
                <c:manualLayout>
                  <c:x val="9.2948717948717358E-3"/>
                  <c:y val="-6.9122410230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8B-403D-AB66-5BB1499BA861}"/>
                </c:ext>
              </c:extLst>
            </c:dLbl>
            <c:dLbl>
              <c:idx val="2"/>
              <c:layout>
                <c:manualLayout>
                  <c:x val="-3.5256410256410257E-3"/>
                  <c:y val="-4.7845814485955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8B-403D-AB66-5BB1499BA861}"/>
                </c:ext>
              </c:extLst>
            </c:dLbl>
            <c:dLbl>
              <c:idx val="3"/>
              <c:layout>
                <c:manualLayout>
                  <c:x val="-3.2051282051287928E-4"/>
                  <c:y val="-3.3661417322834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8B-403D-AB66-5BB1499BA861}"/>
                </c:ext>
              </c:extLst>
            </c:dLbl>
            <c:dLbl>
              <c:idx val="4"/>
              <c:layout>
                <c:manualLayout>
                  <c:x val="-8.3333333333333332E-3"/>
                  <c:y val="-4.7845814485955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8B-403D-AB66-5BB1499BA861}"/>
                </c:ext>
              </c:extLst>
            </c:dLbl>
            <c:dLbl>
              <c:idx val="10"/>
              <c:layout>
                <c:manualLayout>
                  <c:x val="-4.7095516569200892E-2"/>
                  <c:y val="-8.6852906684536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8E-4140-93AC-D2125B624347}"/>
                </c:ext>
              </c:extLst>
            </c:dLbl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ADJIL_dinamika!$C$41:$C$51</c:f>
              <c:strCache>
                <c:ptCount val="11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</c:strCache>
            </c:strRef>
          </c:cat>
          <c:val>
            <c:numRef>
              <c:f>ADJIL_dinamika!$E$41:$E$51</c:f>
              <c:numCache>
                <c:formatCode>#\ ##0.0</c:formatCode>
                <c:ptCount val="11"/>
                <c:pt idx="0">
                  <c:v>2.0788039999999999</c:v>
                </c:pt>
                <c:pt idx="1">
                  <c:v>1.1078950000000001</c:v>
                </c:pt>
                <c:pt idx="2">
                  <c:v>0</c:v>
                </c:pt>
                <c:pt idx="3">
                  <c:v>3.5791559999999998</c:v>
                </c:pt>
                <c:pt idx="4">
                  <c:v>0.44057099999999999</c:v>
                </c:pt>
                <c:pt idx="5">
                  <c:v>0.70433400000000002</c:v>
                </c:pt>
                <c:pt idx="6">
                  <c:v>12.064209</c:v>
                </c:pt>
                <c:pt idx="7">
                  <c:v>11.5</c:v>
                </c:pt>
                <c:pt idx="8">
                  <c:v>69.7</c:v>
                </c:pt>
                <c:pt idx="9">
                  <c:v>6.2622210000000003</c:v>
                </c:pt>
                <c:pt idx="10">
                  <c:v>1.43289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68B-403D-AB66-5BB1499BA861}"/>
            </c:ext>
          </c:extLst>
        </c:ser>
        <c:ser>
          <c:idx val="3"/>
          <c:order val="3"/>
          <c:tx>
            <c:strRef>
              <c:f>ADJIL_dinamika!$G$40</c:f>
              <c:strCache>
                <c:ptCount val="1"/>
                <c:pt idx="0">
                  <c:v>Rezultātos norādītā līgumcena zem ES sliekšņa iepirkumiem (milj.eiro)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217948717948716E-2"/>
                  <c:y val="5.3456748757469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8B-403D-AB66-5BB1499BA861}"/>
                </c:ext>
              </c:extLst>
            </c:dLbl>
            <c:dLbl>
              <c:idx val="1"/>
              <c:layout>
                <c:manualLayout>
                  <c:x val="-5.3205128205128231E-2"/>
                  <c:y val="-3.3661417322834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8B-403D-AB66-5BB1499BA861}"/>
                </c:ext>
              </c:extLst>
            </c:dLbl>
            <c:dLbl>
              <c:idx val="2"/>
              <c:layout>
                <c:manualLayout>
                  <c:x val="-3.7179487179487179E-2"/>
                  <c:y val="-6.5576310939856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8B-403D-AB66-5BB1499BA861}"/>
                </c:ext>
              </c:extLst>
            </c:dLbl>
            <c:dLbl>
              <c:idx val="5"/>
              <c:layout>
                <c:manualLayout>
                  <c:x val="9.2948717948717948E-3"/>
                  <c:y val="-4.4299715195175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8B-403D-AB66-5BB1499BA861}"/>
                </c:ext>
              </c:extLst>
            </c:dLbl>
            <c:dLbl>
              <c:idx val="10"/>
              <c:layout>
                <c:manualLayout>
                  <c:x val="1.2163742690058365E-2"/>
                  <c:y val="-9.7491204556877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8E-4140-93AC-D2125B624347}"/>
                </c:ext>
              </c:extLst>
            </c:dLbl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ADJIL_dinamika!$C$41:$C$51</c:f>
              <c:strCache>
                <c:ptCount val="11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</c:strCache>
            </c:strRef>
          </c:cat>
          <c:val>
            <c:numRef>
              <c:f>ADJIL_dinamika!$G$41:$G$51</c:f>
              <c:numCache>
                <c:formatCode>#\ ##0.0</c:formatCode>
                <c:ptCount val="11"/>
                <c:pt idx="0">
                  <c:v>1.0068729999999999</c:v>
                </c:pt>
                <c:pt idx="1">
                  <c:v>0.21509800000000001</c:v>
                </c:pt>
                <c:pt idx="2">
                  <c:v>0.43509300000000001</c:v>
                </c:pt>
                <c:pt idx="3">
                  <c:v>0.594939</c:v>
                </c:pt>
                <c:pt idx="4">
                  <c:v>2.2231839999999998</c:v>
                </c:pt>
                <c:pt idx="5">
                  <c:v>0.77431899999999998</c:v>
                </c:pt>
                <c:pt idx="6">
                  <c:v>0.308533</c:v>
                </c:pt>
                <c:pt idx="7">
                  <c:v>0.5</c:v>
                </c:pt>
                <c:pt idx="8">
                  <c:v>0.2</c:v>
                </c:pt>
                <c:pt idx="9">
                  <c:v>0.52001299999999995</c:v>
                </c:pt>
                <c:pt idx="10">
                  <c:v>2.9823970000000002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68B-403D-AB66-5BB1499BA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481696"/>
        <c:axId val="377480128"/>
      </c:lineChart>
      <c:catAx>
        <c:axId val="377482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2480"/>
        <c:crosses val="autoZero"/>
        <c:auto val="1"/>
        <c:lblAlgn val="ctr"/>
        <c:lblOffset val="100"/>
        <c:noMultiLvlLbl val="0"/>
      </c:catAx>
      <c:valAx>
        <c:axId val="37748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Rezultātu paziņojumu skaits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2872"/>
        <c:crosses val="autoZero"/>
        <c:crossBetween val="between"/>
      </c:valAx>
      <c:valAx>
        <c:axId val="3774801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Rezultātos norādītā līgumcena (milj.eiro)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1696"/>
        <c:crosses val="max"/>
        <c:crossBetween val="between"/>
      </c:valAx>
      <c:catAx>
        <c:axId val="377481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77480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0</xdr:row>
      <xdr:rowOff>1524000</xdr:rowOff>
    </xdr:to>
    <xdr:pic>
      <xdr:nvPicPr>
        <xdr:cNvPr id="1026" name="Picture 1" descr="K:\IUB Logo\vienkarss_vienkrasu_rgb_h_LV-24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46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7</xdr:row>
      <xdr:rowOff>85897</xdr:rowOff>
    </xdr:to>
    <xdr:pic>
      <xdr:nvPicPr>
        <xdr:cNvPr id="2" name="Picture 3" descr="K:\IUB Logo\vienkarss_vienkrasu_rgb_h_LV-24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50" cy="1219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419100</xdr:colOff>
      <xdr:row>9</xdr:row>
      <xdr:rowOff>76200</xdr:rowOff>
    </xdr:to>
    <xdr:pic>
      <xdr:nvPicPr>
        <xdr:cNvPr id="3" name="Picture 3" descr="K:\IUB Logo\vienkarss_vienkrasu_rgb_h_LV-24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</xdr:row>
      <xdr:rowOff>95250</xdr:rowOff>
    </xdr:from>
    <xdr:to>
      <xdr:col>12</xdr:col>
      <xdr:colOff>47625</xdr:colOff>
      <xdr:row>34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zoomScaleNormal="100" workbookViewId="0">
      <selection activeCell="F18" sqref="F18"/>
    </sheetView>
  </sheetViews>
  <sheetFormatPr defaultColWidth="11.5703125" defaultRowHeight="12.75" x14ac:dyDescent="0.2"/>
  <cols>
    <col min="6" max="6" width="15.7109375" customWidth="1"/>
    <col min="10" max="10" width="15.7109375" customWidth="1"/>
  </cols>
  <sheetData>
    <row r="1" spans="1:15" ht="123.75" customHeight="1" x14ac:dyDescent="0.2"/>
    <row r="2" spans="1:15" ht="45" customHeight="1" x14ac:dyDescent="0.2">
      <c r="A2" s="51" t="s">
        <v>28</v>
      </c>
      <c r="B2" s="51"/>
      <c r="C2" s="51"/>
      <c r="D2" s="51"/>
      <c r="E2" s="51"/>
      <c r="F2" s="51"/>
      <c r="G2" s="51"/>
      <c r="H2" s="51"/>
      <c r="I2" s="51"/>
      <c r="J2" s="51"/>
    </row>
    <row r="3" spans="1:15" ht="12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5" ht="14.25" x14ac:dyDescent="0.2">
      <c r="A4" s="52"/>
      <c r="B4" s="52"/>
      <c r="C4" s="53" t="s">
        <v>0</v>
      </c>
      <c r="D4" s="53"/>
      <c r="E4" s="53"/>
      <c r="F4" s="53"/>
      <c r="G4" s="53" t="s">
        <v>1</v>
      </c>
      <c r="H4" s="53"/>
      <c r="I4" s="53"/>
      <c r="J4" s="53"/>
    </row>
    <row r="5" spans="1:15" ht="63" customHeight="1" x14ac:dyDescent="0.25">
      <c r="A5" s="52"/>
      <c r="B5" s="52"/>
      <c r="C5" s="16" t="s">
        <v>2</v>
      </c>
      <c r="D5" s="16" t="s">
        <v>8</v>
      </c>
      <c r="E5" s="16" t="s">
        <v>6</v>
      </c>
      <c r="F5" s="16" t="s">
        <v>4</v>
      </c>
      <c r="G5" s="16" t="s">
        <v>2</v>
      </c>
      <c r="H5" s="16" t="s">
        <v>7</v>
      </c>
      <c r="I5" s="16" t="s">
        <v>6</v>
      </c>
      <c r="J5" s="16" t="s">
        <v>4</v>
      </c>
      <c r="M5" s="50"/>
      <c r="N5" s="50"/>
      <c r="O5" s="50"/>
    </row>
    <row r="6" spans="1:15" ht="15" x14ac:dyDescent="0.25">
      <c r="A6" s="44" t="s">
        <v>29</v>
      </c>
      <c r="B6" s="44"/>
      <c r="C6" s="8"/>
      <c r="D6" s="8"/>
      <c r="E6" s="8"/>
      <c r="F6" s="8"/>
      <c r="G6" s="8"/>
      <c r="H6" s="8"/>
      <c r="I6" s="8"/>
      <c r="J6" s="8"/>
      <c r="M6" s="1"/>
      <c r="N6" s="1"/>
      <c r="O6" s="1"/>
    </row>
    <row r="7" spans="1:15" ht="15" x14ac:dyDescent="0.25">
      <c r="A7" s="45"/>
      <c r="B7" s="9" t="s">
        <v>30</v>
      </c>
      <c r="C7" s="10">
        <v>2</v>
      </c>
      <c r="D7" s="10">
        <v>0</v>
      </c>
      <c r="E7" s="10">
        <v>1</v>
      </c>
      <c r="F7" s="10">
        <v>1192890</v>
      </c>
      <c r="G7" s="10">
        <v>0</v>
      </c>
      <c r="H7" s="10">
        <v>1</v>
      </c>
      <c r="I7" s="10">
        <v>1</v>
      </c>
      <c r="J7" s="12">
        <v>45785</v>
      </c>
      <c r="M7" s="2"/>
      <c r="N7" s="2"/>
      <c r="O7" s="2"/>
    </row>
    <row r="8" spans="1:15" ht="15" x14ac:dyDescent="0.25">
      <c r="A8" s="45"/>
      <c r="B8" s="9" t="s">
        <v>31</v>
      </c>
      <c r="C8" s="10">
        <v>0</v>
      </c>
      <c r="D8" s="10">
        <v>1</v>
      </c>
      <c r="E8" s="10">
        <v>0</v>
      </c>
      <c r="F8" s="15">
        <v>0</v>
      </c>
      <c r="G8" s="10">
        <v>1</v>
      </c>
      <c r="H8" s="10">
        <v>0</v>
      </c>
      <c r="I8" s="10">
        <v>2</v>
      </c>
      <c r="J8" s="13">
        <v>338850</v>
      </c>
      <c r="M8" s="3"/>
      <c r="N8" s="3"/>
      <c r="O8" s="3"/>
    </row>
    <row r="9" spans="1:15" ht="15" x14ac:dyDescent="0.25">
      <c r="A9" s="45"/>
      <c r="B9" s="9" t="s">
        <v>32</v>
      </c>
      <c r="C9" s="10">
        <v>1</v>
      </c>
      <c r="D9" s="10">
        <v>0</v>
      </c>
      <c r="E9" s="10">
        <v>1</v>
      </c>
      <c r="F9" s="10">
        <v>240000</v>
      </c>
      <c r="G9" s="10">
        <v>0</v>
      </c>
      <c r="H9" s="10">
        <v>0</v>
      </c>
      <c r="I9" s="10">
        <v>1</v>
      </c>
      <c r="J9" s="10">
        <v>2597762</v>
      </c>
      <c r="M9" s="2"/>
      <c r="N9" s="2"/>
      <c r="O9" s="2"/>
    </row>
    <row r="10" spans="1:15" ht="14.25" x14ac:dyDescent="0.2">
      <c r="A10" s="46" t="s">
        <v>3</v>
      </c>
      <c r="B10" s="46"/>
      <c r="C10" s="17">
        <f t="shared" ref="C10:I10" si="0">SUM(C7:C9)</f>
        <v>3</v>
      </c>
      <c r="D10" s="17">
        <f t="shared" si="0"/>
        <v>1</v>
      </c>
      <c r="E10" s="17">
        <f t="shared" si="0"/>
        <v>2</v>
      </c>
      <c r="F10" s="17">
        <f t="shared" si="0"/>
        <v>1432890</v>
      </c>
      <c r="G10" s="17">
        <f t="shared" si="0"/>
        <v>1</v>
      </c>
      <c r="H10" s="17">
        <f t="shared" si="0"/>
        <v>1</v>
      </c>
      <c r="I10" s="17">
        <f t="shared" si="0"/>
        <v>4</v>
      </c>
      <c r="J10" s="17">
        <f>SUM(J7:J9)</f>
        <v>2982397</v>
      </c>
      <c r="M10" s="2"/>
      <c r="N10" s="2"/>
      <c r="O10" s="2"/>
    </row>
    <row r="11" spans="1:15" ht="14.25" x14ac:dyDescent="0.2">
      <c r="A11" s="18"/>
      <c r="B11" s="18"/>
      <c r="C11" s="19"/>
      <c r="D11" s="19"/>
      <c r="E11" s="19"/>
      <c r="F11" s="19"/>
      <c r="G11" s="19"/>
      <c r="H11" s="19"/>
      <c r="I11" s="19"/>
      <c r="J11" s="19"/>
      <c r="M11" s="2"/>
      <c r="N11" s="2"/>
      <c r="O11" s="2"/>
    </row>
    <row r="12" spans="1:15" ht="23.85" customHeight="1" x14ac:dyDescent="0.2">
      <c r="A12" s="41" t="s">
        <v>5</v>
      </c>
      <c r="B12" s="42"/>
      <c r="C12" s="42"/>
      <c r="D12" s="42"/>
      <c r="E12" s="42"/>
      <c r="F12" s="42"/>
      <c r="G12" s="42"/>
      <c r="H12" s="42"/>
      <c r="I12" s="42"/>
      <c r="J12" s="43"/>
      <c r="K12" s="4"/>
      <c r="L12" s="4"/>
      <c r="M12" s="4"/>
      <c r="N12" s="5"/>
    </row>
    <row r="13" spans="1:15" ht="30.75" customHeight="1" x14ac:dyDescent="0.2">
      <c r="A13" s="47" t="s">
        <v>10</v>
      </c>
      <c r="B13" s="48"/>
      <c r="C13" s="48"/>
      <c r="D13" s="48"/>
      <c r="E13" s="48"/>
      <c r="F13" s="48"/>
      <c r="G13" s="48"/>
      <c r="H13" s="48"/>
      <c r="I13" s="48"/>
      <c r="J13" s="49"/>
      <c r="K13" s="4"/>
      <c r="L13" s="4"/>
      <c r="M13" s="4"/>
      <c r="N13" s="5"/>
    </row>
    <row r="14" spans="1:15" ht="33" customHeight="1" x14ac:dyDescent="0.2">
      <c r="A14" s="47" t="s">
        <v>9</v>
      </c>
      <c r="B14" s="48"/>
      <c r="C14" s="48"/>
      <c r="D14" s="48"/>
      <c r="E14" s="48"/>
      <c r="F14" s="48"/>
      <c r="G14" s="48"/>
      <c r="H14" s="48"/>
      <c r="I14" s="48"/>
      <c r="J14" s="49"/>
      <c r="K14" s="6"/>
      <c r="L14" s="6"/>
      <c r="M14" s="6"/>
    </row>
    <row r="15" spans="1:15" ht="37.5" customHeight="1" x14ac:dyDescent="0.2">
      <c r="A15" s="41" t="s">
        <v>38</v>
      </c>
      <c r="B15" s="42"/>
      <c r="C15" s="42"/>
      <c r="D15" s="42"/>
      <c r="E15" s="42"/>
      <c r="F15" s="42"/>
      <c r="G15" s="42"/>
      <c r="H15" s="42"/>
      <c r="I15" s="42"/>
      <c r="J15" s="43"/>
      <c r="K15" s="6"/>
      <c r="L15" s="38"/>
      <c r="M15" s="6"/>
    </row>
    <row r="16" spans="1:15" ht="30" customHeight="1" x14ac:dyDescent="0.2">
      <c r="A16" s="41" t="s">
        <v>39</v>
      </c>
      <c r="B16" s="42"/>
      <c r="C16" s="42"/>
      <c r="D16" s="42"/>
      <c r="E16" s="42"/>
      <c r="F16" s="42"/>
      <c r="G16" s="42"/>
      <c r="H16" s="42"/>
      <c r="I16" s="42"/>
      <c r="J16" s="43"/>
    </row>
    <row r="18" spans="1:6" x14ac:dyDescent="0.2">
      <c r="F18" s="40"/>
    </row>
    <row r="21" spans="1:6" x14ac:dyDescent="0.2">
      <c r="A21" s="7"/>
      <c r="B21" s="7"/>
      <c r="C21" s="7"/>
      <c r="D21" s="7"/>
    </row>
    <row r="22" spans="1:6" x14ac:dyDescent="0.2">
      <c r="A22" s="7"/>
      <c r="B22" s="7"/>
      <c r="C22" s="7"/>
      <c r="D22" s="11"/>
    </row>
    <row r="23" spans="1:6" x14ac:dyDescent="0.2">
      <c r="A23" s="7"/>
      <c r="B23" s="7"/>
      <c r="C23" s="7"/>
      <c r="D23" s="7"/>
    </row>
    <row r="24" spans="1:6" x14ac:dyDescent="0.2">
      <c r="A24" s="7"/>
      <c r="B24" s="7"/>
      <c r="C24" s="7"/>
      <c r="D24" s="11"/>
    </row>
    <row r="25" spans="1:6" x14ac:dyDescent="0.2">
      <c r="A25" s="7"/>
      <c r="B25" s="7"/>
      <c r="C25" s="7"/>
      <c r="D25" s="7"/>
    </row>
  </sheetData>
  <mergeCells count="13">
    <mergeCell ref="M5:O5"/>
    <mergeCell ref="A2:J2"/>
    <mergeCell ref="A4:B5"/>
    <mergeCell ref="C4:F4"/>
    <mergeCell ref="G4:J4"/>
    <mergeCell ref="A16:J16"/>
    <mergeCell ref="A6:B6"/>
    <mergeCell ref="A7:A9"/>
    <mergeCell ref="A10:B10"/>
    <mergeCell ref="A12:J12"/>
    <mergeCell ref="A13:J13"/>
    <mergeCell ref="A15:J15"/>
    <mergeCell ref="A14:J14"/>
  </mergeCells>
  <phoneticPr fontId="9" type="noConversion"/>
  <pageMargins left="0.78740157480314965" right="0.78740157480314965" top="0.19685039370078741" bottom="1.0236220472440944" header="0.78740157480314965" footer="0.78740157480314965"/>
  <pageSetup paperSize="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L24"/>
  <sheetViews>
    <sheetView tabSelected="1" topLeftCell="A4" workbookViewId="0">
      <selection activeCell="E29" sqref="E29"/>
    </sheetView>
  </sheetViews>
  <sheetFormatPr defaultColWidth="11.5703125" defaultRowHeight="12.75" x14ac:dyDescent="0.2"/>
  <cols>
    <col min="1" max="1" width="36.28515625" customWidth="1"/>
    <col min="2" max="2" width="11.140625" customWidth="1"/>
    <col min="4" max="4" width="18.28515625" customWidth="1"/>
    <col min="5" max="7" width="11.7109375" customWidth="1"/>
    <col min="8" max="8" width="15.7109375" customWidth="1"/>
    <col min="10" max="10" width="6.28515625" customWidth="1"/>
    <col min="11" max="11" width="6.7109375" customWidth="1"/>
    <col min="12" max="12" width="6.5703125" customWidth="1"/>
    <col min="257" max="257" width="10.140625" customWidth="1"/>
    <col min="259" max="259" width="33.28515625" customWidth="1"/>
    <col min="260" max="262" width="11.7109375" customWidth="1"/>
    <col min="263" max="263" width="15.7109375" customWidth="1"/>
    <col min="265" max="265" width="8.140625" customWidth="1"/>
    <col min="266" max="266" width="6.28515625" customWidth="1"/>
    <col min="267" max="267" width="6.7109375" customWidth="1"/>
    <col min="268" max="268" width="6.5703125" customWidth="1"/>
    <col min="513" max="513" width="10.140625" customWidth="1"/>
    <col min="515" max="515" width="33.28515625" customWidth="1"/>
    <col min="516" max="518" width="11.7109375" customWidth="1"/>
    <col min="519" max="519" width="15.7109375" customWidth="1"/>
    <col min="521" max="521" width="8.140625" customWidth="1"/>
    <col min="522" max="522" width="6.28515625" customWidth="1"/>
    <col min="523" max="523" width="6.7109375" customWidth="1"/>
    <col min="524" max="524" width="6.5703125" customWidth="1"/>
    <col min="769" max="769" width="10.140625" customWidth="1"/>
    <col min="771" max="771" width="33.28515625" customWidth="1"/>
    <col min="772" max="774" width="11.7109375" customWidth="1"/>
    <col min="775" max="775" width="15.7109375" customWidth="1"/>
    <col min="777" max="777" width="8.140625" customWidth="1"/>
    <col min="778" max="778" width="6.28515625" customWidth="1"/>
    <col min="779" max="779" width="6.7109375" customWidth="1"/>
    <col min="780" max="780" width="6.5703125" customWidth="1"/>
    <col min="1025" max="1025" width="10.140625" customWidth="1"/>
    <col min="1027" max="1027" width="33.28515625" customWidth="1"/>
    <col min="1028" max="1030" width="11.7109375" customWidth="1"/>
    <col min="1031" max="1031" width="15.7109375" customWidth="1"/>
    <col min="1033" max="1033" width="8.140625" customWidth="1"/>
    <col min="1034" max="1034" width="6.28515625" customWidth="1"/>
    <col min="1035" max="1035" width="6.7109375" customWidth="1"/>
    <col min="1036" max="1036" width="6.5703125" customWidth="1"/>
    <col min="1281" max="1281" width="10.140625" customWidth="1"/>
    <col min="1283" max="1283" width="33.28515625" customWidth="1"/>
    <col min="1284" max="1286" width="11.7109375" customWidth="1"/>
    <col min="1287" max="1287" width="15.7109375" customWidth="1"/>
    <col min="1289" max="1289" width="8.140625" customWidth="1"/>
    <col min="1290" max="1290" width="6.28515625" customWidth="1"/>
    <col min="1291" max="1291" width="6.7109375" customWidth="1"/>
    <col min="1292" max="1292" width="6.5703125" customWidth="1"/>
    <col min="1537" max="1537" width="10.140625" customWidth="1"/>
    <col min="1539" max="1539" width="33.28515625" customWidth="1"/>
    <col min="1540" max="1542" width="11.7109375" customWidth="1"/>
    <col min="1543" max="1543" width="15.7109375" customWidth="1"/>
    <col min="1545" max="1545" width="8.140625" customWidth="1"/>
    <col min="1546" max="1546" width="6.28515625" customWidth="1"/>
    <col min="1547" max="1547" width="6.7109375" customWidth="1"/>
    <col min="1548" max="1548" width="6.5703125" customWidth="1"/>
    <col min="1793" max="1793" width="10.140625" customWidth="1"/>
    <col min="1795" max="1795" width="33.28515625" customWidth="1"/>
    <col min="1796" max="1798" width="11.7109375" customWidth="1"/>
    <col min="1799" max="1799" width="15.7109375" customWidth="1"/>
    <col min="1801" max="1801" width="8.140625" customWidth="1"/>
    <col min="1802" max="1802" width="6.28515625" customWidth="1"/>
    <col min="1803" max="1803" width="6.7109375" customWidth="1"/>
    <col min="1804" max="1804" width="6.5703125" customWidth="1"/>
    <col min="2049" max="2049" width="10.140625" customWidth="1"/>
    <col min="2051" max="2051" width="33.28515625" customWidth="1"/>
    <col min="2052" max="2054" width="11.7109375" customWidth="1"/>
    <col min="2055" max="2055" width="15.7109375" customWidth="1"/>
    <col min="2057" max="2057" width="8.140625" customWidth="1"/>
    <col min="2058" max="2058" width="6.28515625" customWidth="1"/>
    <col min="2059" max="2059" width="6.7109375" customWidth="1"/>
    <col min="2060" max="2060" width="6.5703125" customWidth="1"/>
    <col min="2305" max="2305" width="10.140625" customWidth="1"/>
    <col min="2307" max="2307" width="33.28515625" customWidth="1"/>
    <col min="2308" max="2310" width="11.7109375" customWidth="1"/>
    <col min="2311" max="2311" width="15.7109375" customWidth="1"/>
    <col min="2313" max="2313" width="8.140625" customWidth="1"/>
    <col min="2314" max="2314" width="6.28515625" customWidth="1"/>
    <col min="2315" max="2315" width="6.7109375" customWidth="1"/>
    <col min="2316" max="2316" width="6.5703125" customWidth="1"/>
    <col min="2561" max="2561" width="10.140625" customWidth="1"/>
    <col min="2563" max="2563" width="33.28515625" customWidth="1"/>
    <col min="2564" max="2566" width="11.7109375" customWidth="1"/>
    <col min="2567" max="2567" width="15.7109375" customWidth="1"/>
    <col min="2569" max="2569" width="8.140625" customWidth="1"/>
    <col min="2570" max="2570" width="6.28515625" customWidth="1"/>
    <col min="2571" max="2571" width="6.7109375" customWidth="1"/>
    <col min="2572" max="2572" width="6.5703125" customWidth="1"/>
    <col min="2817" max="2817" width="10.140625" customWidth="1"/>
    <col min="2819" max="2819" width="33.28515625" customWidth="1"/>
    <col min="2820" max="2822" width="11.7109375" customWidth="1"/>
    <col min="2823" max="2823" width="15.7109375" customWidth="1"/>
    <col min="2825" max="2825" width="8.140625" customWidth="1"/>
    <col min="2826" max="2826" width="6.28515625" customWidth="1"/>
    <col min="2827" max="2827" width="6.7109375" customWidth="1"/>
    <col min="2828" max="2828" width="6.5703125" customWidth="1"/>
    <col min="3073" max="3073" width="10.140625" customWidth="1"/>
    <col min="3075" max="3075" width="33.28515625" customWidth="1"/>
    <col min="3076" max="3078" width="11.7109375" customWidth="1"/>
    <col min="3079" max="3079" width="15.7109375" customWidth="1"/>
    <col min="3081" max="3081" width="8.140625" customWidth="1"/>
    <col min="3082" max="3082" width="6.28515625" customWidth="1"/>
    <col min="3083" max="3083" width="6.7109375" customWidth="1"/>
    <col min="3084" max="3084" width="6.5703125" customWidth="1"/>
    <col min="3329" max="3329" width="10.140625" customWidth="1"/>
    <col min="3331" max="3331" width="33.28515625" customWidth="1"/>
    <col min="3332" max="3334" width="11.7109375" customWidth="1"/>
    <col min="3335" max="3335" width="15.7109375" customWidth="1"/>
    <col min="3337" max="3337" width="8.140625" customWidth="1"/>
    <col min="3338" max="3338" width="6.28515625" customWidth="1"/>
    <col min="3339" max="3339" width="6.7109375" customWidth="1"/>
    <col min="3340" max="3340" width="6.5703125" customWidth="1"/>
    <col min="3585" max="3585" width="10.140625" customWidth="1"/>
    <col min="3587" max="3587" width="33.28515625" customWidth="1"/>
    <col min="3588" max="3590" width="11.7109375" customWidth="1"/>
    <col min="3591" max="3591" width="15.7109375" customWidth="1"/>
    <col min="3593" max="3593" width="8.140625" customWidth="1"/>
    <col min="3594" max="3594" width="6.28515625" customWidth="1"/>
    <col min="3595" max="3595" width="6.7109375" customWidth="1"/>
    <col min="3596" max="3596" width="6.5703125" customWidth="1"/>
    <col min="3841" max="3841" width="10.140625" customWidth="1"/>
    <col min="3843" max="3843" width="33.28515625" customWidth="1"/>
    <col min="3844" max="3846" width="11.7109375" customWidth="1"/>
    <col min="3847" max="3847" width="15.7109375" customWidth="1"/>
    <col min="3849" max="3849" width="8.140625" customWidth="1"/>
    <col min="3850" max="3850" width="6.28515625" customWidth="1"/>
    <col min="3851" max="3851" width="6.7109375" customWidth="1"/>
    <col min="3852" max="3852" width="6.5703125" customWidth="1"/>
    <col min="4097" max="4097" width="10.140625" customWidth="1"/>
    <col min="4099" max="4099" width="33.28515625" customWidth="1"/>
    <col min="4100" max="4102" width="11.7109375" customWidth="1"/>
    <col min="4103" max="4103" width="15.7109375" customWidth="1"/>
    <col min="4105" max="4105" width="8.140625" customWidth="1"/>
    <col min="4106" max="4106" width="6.28515625" customWidth="1"/>
    <col min="4107" max="4107" width="6.7109375" customWidth="1"/>
    <col min="4108" max="4108" width="6.5703125" customWidth="1"/>
    <col min="4353" max="4353" width="10.140625" customWidth="1"/>
    <col min="4355" max="4355" width="33.28515625" customWidth="1"/>
    <col min="4356" max="4358" width="11.7109375" customWidth="1"/>
    <col min="4359" max="4359" width="15.7109375" customWidth="1"/>
    <col min="4361" max="4361" width="8.140625" customWidth="1"/>
    <col min="4362" max="4362" width="6.28515625" customWidth="1"/>
    <col min="4363" max="4363" width="6.7109375" customWidth="1"/>
    <col min="4364" max="4364" width="6.5703125" customWidth="1"/>
    <col min="4609" max="4609" width="10.140625" customWidth="1"/>
    <col min="4611" max="4611" width="33.28515625" customWidth="1"/>
    <col min="4612" max="4614" width="11.7109375" customWidth="1"/>
    <col min="4615" max="4615" width="15.7109375" customWidth="1"/>
    <col min="4617" max="4617" width="8.140625" customWidth="1"/>
    <col min="4618" max="4618" width="6.28515625" customWidth="1"/>
    <col min="4619" max="4619" width="6.7109375" customWidth="1"/>
    <col min="4620" max="4620" width="6.5703125" customWidth="1"/>
    <col min="4865" max="4865" width="10.140625" customWidth="1"/>
    <col min="4867" max="4867" width="33.28515625" customWidth="1"/>
    <col min="4868" max="4870" width="11.7109375" customWidth="1"/>
    <col min="4871" max="4871" width="15.7109375" customWidth="1"/>
    <col min="4873" max="4873" width="8.140625" customWidth="1"/>
    <col min="4874" max="4874" width="6.28515625" customWidth="1"/>
    <col min="4875" max="4875" width="6.7109375" customWidth="1"/>
    <col min="4876" max="4876" width="6.5703125" customWidth="1"/>
    <col min="5121" max="5121" width="10.140625" customWidth="1"/>
    <col min="5123" max="5123" width="33.28515625" customWidth="1"/>
    <col min="5124" max="5126" width="11.7109375" customWidth="1"/>
    <col min="5127" max="5127" width="15.7109375" customWidth="1"/>
    <col min="5129" max="5129" width="8.140625" customWidth="1"/>
    <col min="5130" max="5130" width="6.28515625" customWidth="1"/>
    <col min="5131" max="5131" width="6.7109375" customWidth="1"/>
    <col min="5132" max="5132" width="6.5703125" customWidth="1"/>
    <col min="5377" max="5377" width="10.140625" customWidth="1"/>
    <col min="5379" max="5379" width="33.28515625" customWidth="1"/>
    <col min="5380" max="5382" width="11.7109375" customWidth="1"/>
    <col min="5383" max="5383" width="15.7109375" customWidth="1"/>
    <col min="5385" max="5385" width="8.140625" customWidth="1"/>
    <col min="5386" max="5386" width="6.28515625" customWidth="1"/>
    <col min="5387" max="5387" width="6.7109375" customWidth="1"/>
    <col min="5388" max="5388" width="6.5703125" customWidth="1"/>
    <col min="5633" max="5633" width="10.140625" customWidth="1"/>
    <col min="5635" max="5635" width="33.28515625" customWidth="1"/>
    <col min="5636" max="5638" width="11.7109375" customWidth="1"/>
    <col min="5639" max="5639" width="15.7109375" customWidth="1"/>
    <col min="5641" max="5641" width="8.140625" customWidth="1"/>
    <col min="5642" max="5642" width="6.28515625" customWidth="1"/>
    <col min="5643" max="5643" width="6.7109375" customWidth="1"/>
    <col min="5644" max="5644" width="6.5703125" customWidth="1"/>
    <col min="5889" max="5889" width="10.140625" customWidth="1"/>
    <col min="5891" max="5891" width="33.28515625" customWidth="1"/>
    <col min="5892" max="5894" width="11.7109375" customWidth="1"/>
    <col min="5895" max="5895" width="15.7109375" customWidth="1"/>
    <col min="5897" max="5897" width="8.140625" customWidth="1"/>
    <col min="5898" max="5898" width="6.28515625" customWidth="1"/>
    <col min="5899" max="5899" width="6.7109375" customWidth="1"/>
    <col min="5900" max="5900" width="6.5703125" customWidth="1"/>
    <col min="6145" max="6145" width="10.140625" customWidth="1"/>
    <col min="6147" max="6147" width="33.28515625" customWidth="1"/>
    <col min="6148" max="6150" width="11.7109375" customWidth="1"/>
    <col min="6151" max="6151" width="15.7109375" customWidth="1"/>
    <col min="6153" max="6153" width="8.140625" customWidth="1"/>
    <col min="6154" max="6154" width="6.28515625" customWidth="1"/>
    <col min="6155" max="6155" width="6.7109375" customWidth="1"/>
    <col min="6156" max="6156" width="6.5703125" customWidth="1"/>
    <col min="6401" max="6401" width="10.140625" customWidth="1"/>
    <col min="6403" max="6403" width="33.28515625" customWidth="1"/>
    <col min="6404" max="6406" width="11.7109375" customWidth="1"/>
    <col min="6407" max="6407" width="15.7109375" customWidth="1"/>
    <col min="6409" max="6409" width="8.140625" customWidth="1"/>
    <col min="6410" max="6410" width="6.28515625" customWidth="1"/>
    <col min="6411" max="6411" width="6.7109375" customWidth="1"/>
    <col min="6412" max="6412" width="6.5703125" customWidth="1"/>
    <col min="6657" max="6657" width="10.140625" customWidth="1"/>
    <col min="6659" max="6659" width="33.28515625" customWidth="1"/>
    <col min="6660" max="6662" width="11.7109375" customWidth="1"/>
    <col min="6663" max="6663" width="15.7109375" customWidth="1"/>
    <col min="6665" max="6665" width="8.140625" customWidth="1"/>
    <col min="6666" max="6666" width="6.28515625" customWidth="1"/>
    <col min="6667" max="6667" width="6.7109375" customWidth="1"/>
    <col min="6668" max="6668" width="6.5703125" customWidth="1"/>
    <col min="6913" max="6913" width="10.140625" customWidth="1"/>
    <col min="6915" max="6915" width="33.28515625" customWidth="1"/>
    <col min="6916" max="6918" width="11.7109375" customWidth="1"/>
    <col min="6919" max="6919" width="15.7109375" customWidth="1"/>
    <col min="6921" max="6921" width="8.140625" customWidth="1"/>
    <col min="6922" max="6922" width="6.28515625" customWidth="1"/>
    <col min="6923" max="6923" width="6.7109375" customWidth="1"/>
    <col min="6924" max="6924" width="6.5703125" customWidth="1"/>
    <col min="7169" max="7169" width="10.140625" customWidth="1"/>
    <col min="7171" max="7171" width="33.28515625" customWidth="1"/>
    <col min="7172" max="7174" width="11.7109375" customWidth="1"/>
    <col min="7175" max="7175" width="15.7109375" customWidth="1"/>
    <col min="7177" max="7177" width="8.140625" customWidth="1"/>
    <col min="7178" max="7178" width="6.28515625" customWidth="1"/>
    <col min="7179" max="7179" width="6.7109375" customWidth="1"/>
    <col min="7180" max="7180" width="6.5703125" customWidth="1"/>
    <col min="7425" max="7425" width="10.140625" customWidth="1"/>
    <col min="7427" max="7427" width="33.28515625" customWidth="1"/>
    <col min="7428" max="7430" width="11.7109375" customWidth="1"/>
    <col min="7431" max="7431" width="15.7109375" customWidth="1"/>
    <col min="7433" max="7433" width="8.140625" customWidth="1"/>
    <col min="7434" max="7434" width="6.28515625" customWidth="1"/>
    <col min="7435" max="7435" width="6.7109375" customWidth="1"/>
    <col min="7436" max="7436" width="6.5703125" customWidth="1"/>
    <col min="7681" max="7681" width="10.140625" customWidth="1"/>
    <col min="7683" max="7683" width="33.28515625" customWidth="1"/>
    <col min="7684" max="7686" width="11.7109375" customWidth="1"/>
    <col min="7687" max="7687" width="15.7109375" customWidth="1"/>
    <col min="7689" max="7689" width="8.140625" customWidth="1"/>
    <col min="7690" max="7690" width="6.28515625" customWidth="1"/>
    <col min="7691" max="7691" width="6.7109375" customWidth="1"/>
    <col min="7692" max="7692" width="6.5703125" customWidth="1"/>
    <col min="7937" max="7937" width="10.140625" customWidth="1"/>
    <col min="7939" max="7939" width="33.28515625" customWidth="1"/>
    <col min="7940" max="7942" width="11.7109375" customWidth="1"/>
    <col min="7943" max="7943" width="15.7109375" customWidth="1"/>
    <col min="7945" max="7945" width="8.140625" customWidth="1"/>
    <col min="7946" max="7946" width="6.28515625" customWidth="1"/>
    <col min="7947" max="7947" width="6.7109375" customWidth="1"/>
    <col min="7948" max="7948" width="6.5703125" customWidth="1"/>
    <col min="8193" max="8193" width="10.140625" customWidth="1"/>
    <col min="8195" max="8195" width="33.28515625" customWidth="1"/>
    <col min="8196" max="8198" width="11.7109375" customWidth="1"/>
    <col min="8199" max="8199" width="15.7109375" customWidth="1"/>
    <col min="8201" max="8201" width="8.140625" customWidth="1"/>
    <col min="8202" max="8202" width="6.28515625" customWidth="1"/>
    <col min="8203" max="8203" width="6.7109375" customWidth="1"/>
    <col min="8204" max="8204" width="6.5703125" customWidth="1"/>
    <col min="8449" max="8449" width="10.140625" customWidth="1"/>
    <col min="8451" max="8451" width="33.28515625" customWidth="1"/>
    <col min="8452" max="8454" width="11.7109375" customWidth="1"/>
    <col min="8455" max="8455" width="15.7109375" customWidth="1"/>
    <col min="8457" max="8457" width="8.140625" customWidth="1"/>
    <col min="8458" max="8458" width="6.28515625" customWidth="1"/>
    <col min="8459" max="8459" width="6.7109375" customWidth="1"/>
    <col min="8460" max="8460" width="6.5703125" customWidth="1"/>
    <col min="8705" max="8705" width="10.140625" customWidth="1"/>
    <col min="8707" max="8707" width="33.28515625" customWidth="1"/>
    <col min="8708" max="8710" width="11.7109375" customWidth="1"/>
    <col min="8711" max="8711" width="15.7109375" customWidth="1"/>
    <col min="8713" max="8713" width="8.140625" customWidth="1"/>
    <col min="8714" max="8714" width="6.28515625" customWidth="1"/>
    <col min="8715" max="8715" width="6.7109375" customWidth="1"/>
    <col min="8716" max="8716" width="6.5703125" customWidth="1"/>
    <col min="8961" max="8961" width="10.140625" customWidth="1"/>
    <col min="8963" max="8963" width="33.28515625" customWidth="1"/>
    <col min="8964" max="8966" width="11.7109375" customWidth="1"/>
    <col min="8967" max="8967" width="15.7109375" customWidth="1"/>
    <col min="8969" max="8969" width="8.140625" customWidth="1"/>
    <col min="8970" max="8970" width="6.28515625" customWidth="1"/>
    <col min="8971" max="8971" width="6.7109375" customWidth="1"/>
    <col min="8972" max="8972" width="6.5703125" customWidth="1"/>
    <col min="9217" max="9217" width="10.140625" customWidth="1"/>
    <col min="9219" max="9219" width="33.28515625" customWidth="1"/>
    <col min="9220" max="9222" width="11.7109375" customWidth="1"/>
    <col min="9223" max="9223" width="15.7109375" customWidth="1"/>
    <col min="9225" max="9225" width="8.140625" customWidth="1"/>
    <col min="9226" max="9226" width="6.28515625" customWidth="1"/>
    <col min="9227" max="9227" width="6.7109375" customWidth="1"/>
    <col min="9228" max="9228" width="6.5703125" customWidth="1"/>
    <col min="9473" max="9473" width="10.140625" customWidth="1"/>
    <col min="9475" max="9475" width="33.28515625" customWidth="1"/>
    <col min="9476" max="9478" width="11.7109375" customWidth="1"/>
    <col min="9479" max="9479" width="15.7109375" customWidth="1"/>
    <col min="9481" max="9481" width="8.140625" customWidth="1"/>
    <col min="9482" max="9482" width="6.28515625" customWidth="1"/>
    <col min="9483" max="9483" width="6.7109375" customWidth="1"/>
    <col min="9484" max="9484" width="6.5703125" customWidth="1"/>
    <col min="9729" max="9729" width="10.140625" customWidth="1"/>
    <col min="9731" max="9731" width="33.28515625" customWidth="1"/>
    <col min="9732" max="9734" width="11.7109375" customWidth="1"/>
    <col min="9735" max="9735" width="15.7109375" customWidth="1"/>
    <col min="9737" max="9737" width="8.140625" customWidth="1"/>
    <col min="9738" max="9738" width="6.28515625" customWidth="1"/>
    <col min="9739" max="9739" width="6.7109375" customWidth="1"/>
    <col min="9740" max="9740" width="6.5703125" customWidth="1"/>
    <col min="9985" max="9985" width="10.140625" customWidth="1"/>
    <col min="9987" max="9987" width="33.28515625" customWidth="1"/>
    <col min="9988" max="9990" width="11.7109375" customWidth="1"/>
    <col min="9991" max="9991" width="15.7109375" customWidth="1"/>
    <col min="9993" max="9993" width="8.140625" customWidth="1"/>
    <col min="9994" max="9994" width="6.28515625" customWidth="1"/>
    <col min="9995" max="9995" width="6.7109375" customWidth="1"/>
    <col min="9996" max="9996" width="6.5703125" customWidth="1"/>
    <col min="10241" max="10241" width="10.140625" customWidth="1"/>
    <col min="10243" max="10243" width="33.28515625" customWidth="1"/>
    <col min="10244" max="10246" width="11.7109375" customWidth="1"/>
    <col min="10247" max="10247" width="15.7109375" customWidth="1"/>
    <col min="10249" max="10249" width="8.140625" customWidth="1"/>
    <col min="10250" max="10250" width="6.28515625" customWidth="1"/>
    <col min="10251" max="10251" width="6.7109375" customWidth="1"/>
    <col min="10252" max="10252" width="6.5703125" customWidth="1"/>
    <col min="10497" max="10497" width="10.140625" customWidth="1"/>
    <col min="10499" max="10499" width="33.28515625" customWidth="1"/>
    <col min="10500" max="10502" width="11.7109375" customWidth="1"/>
    <col min="10503" max="10503" width="15.7109375" customWidth="1"/>
    <col min="10505" max="10505" width="8.140625" customWidth="1"/>
    <col min="10506" max="10506" width="6.28515625" customWidth="1"/>
    <col min="10507" max="10507" width="6.7109375" customWidth="1"/>
    <col min="10508" max="10508" width="6.5703125" customWidth="1"/>
    <col min="10753" max="10753" width="10.140625" customWidth="1"/>
    <col min="10755" max="10755" width="33.28515625" customWidth="1"/>
    <col min="10756" max="10758" width="11.7109375" customWidth="1"/>
    <col min="10759" max="10759" width="15.7109375" customWidth="1"/>
    <col min="10761" max="10761" width="8.140625" customWidth="1"/>
    <col min="10762" max="10762" width="6.28515625" customWidth="1"/>
    <col min="10763" max="10763" width="6.7109375" customWidth="1"/>
    <col min="10764" max="10764" width="6.5703125" customWidth="1"/>
    <col min="11009" max="11009" width="10.140625" customWidth="1"/>
    <col min="11011" max="11011" width="33.28515625" customWidth="1"/>
    <col min="11012" max="11014" width="11.7109375" customWidth="1"/>
    <col min="11015" max="11015" width="15.7109375" customWidth="1"/>
    <col min="11017" max="11017" width="8.140625" customWidth="1"/>
    <col min="11018" max="11018" width="6.28515625" customWidth="1"/>
    <col min="11019" max="11019" width="6.7109375" customWidth="1"/>
    <col min="11020" max="11020" width="6.5703125" customWidth="1"/>
    <col min="11265" max="11265" width="10.140625" customWidth="1"/>
    <col min="11267" max="11267" width="33.28515625" customWidth="1"/>
    <col min="11268" max="11270" width="11.7109375" customWidth="1"/>
    <col min="11271" max="11271" width="15.7109375" customWidth="1"/>
    <col min="11273" max="11273" width="8.140625" customWidth="1"/>
    <col min="11274" max="11274" width="6.28515625" customWidth="1"/>
    <col min="11275" max="11275" width="6.7109375" customWidth="1"/>
    <col min="11276" max="11276" width="6.5703125" customWidth="1"/>
    <col min="11521" max="11521" width="10.140625" customWidth="1"/>
    <col min="11523" max="11523" width="33.28515625" customWidth="1"/>
    <col min="11524" max="11526" width="11.7109375" customWidth="1"/>
    <col min="11527" max="11527" width="15.7109375" customWidth="1"/>
    <col min="11529" max="11529" width="8.140625" customWidth="1"/>
    <col min="11530" max="11530" width="6.28515625" customWidth="1"/>
    <col min="11531" max="11531" width="6.7109375" customWidth="1"/>
    <col min="11532" max="11532" width="6.5703125" customWidth="1"/>
    <col min="11777" max="11777" width="10.140625" customWidth="1"/>
    <col min="11779" max="11779" width="33.28515625" customWidth="1"/>
    <col min="11780" max="11782" width="11.7109375" customWidth="1"/>
    <col min="11783" max="11783" width="15.7109375" customWidth="1"/>
    <col min="11785" max="11785" width="8.140625" customWidth="1"/>
    <col min="11786" max="11786" width="6.28515625" customWidth="1"/>
    <col min="11787" max="11787" width="6.7109375" customWidth="1"/>
    <col min="11788" max="11788" width="6.5703125" customWidth="1"/>
    <col min="12033" max="12033" width="10.140625" customWidth="1"/>
    <col min="12035" max="12035" width="33.28515625" customWidth="1"/>
    <col min="12036" max="12038" width="11.7109375" customWidth="1"/>
    <col min="12039" max="12039" width="15.7109375" customWidth="1"/>
    <col min="12041" max="12041" width="8.140625" customWidth="1"/>
    <col min="12042" max="12042" width="6.28515625" customWidth="1"/>
    <col min="12043" max="12043" width="6.7109375" customWidth="1"/>
    <col min="12044" max="12044" width="6.5703125" customWidth="1"/>
    <col min="12289" max="12289" width="10.140625" customWidth="1"/>
    <col min="12291" max="12291" width="33.28515625" customWidth="1"/>
    <col min="12292" max="12294" width="11.7109375" customWidth="1"/>
    <col min="12295" max="12295" width="15.7109375" customWidth="1"/>
    <col min="12297" max="12297" width="8.140625" customWidth="1"/>
    <col min="12298" max="12298" width="6.28515625" customWidth="1"/>
    <col min="12299" max="12299" width="6.7109375" customWidth="1"/>
    <col min="12300" max="12300" width="6.5703125" customWidth="1"/>
    <col min="12545" max="12545" width="10.140625" customWidth="1"/>
    <col min="12547" max="12547" width="33.28515625" customWidth="1"/>
    <col min="12548" max="12550" width="11.7109375" customWidth="1"/>
    <col min="12551" max="12551" width="15.7109375" customWidth="1"/>
    <col min="12553" max="12553" width="8.140625" customWidth="1"/>
    <col min="12554" max="12554" width="6.28515625" customWidth="1"/>
    <col min="12555" max="12555" width="6.7109375" customWidth="1"/>
    <col min="12556" max="12556" width="6.5703125" customWidth="1"/>
    <col min="12801" max="12801" width="10.140625" customWidth="1"/>
    <col min="12803" max="12803" width="33.28515625" customWidth="1"/>
    <col min="12804" max="12806" width="11.7109375" customWidth="1"/>
    <col min="12807" max="12807" width="15.7109375" customWidth="1"/>
    <col min="12809" max="12809" width="8.140625" customWidth="1"/>
    <col min="12810" max="12810" width="6.28515625" customWidth="1"/>
    <col min="12811" max="12811" width="6.7109375" customWidth="1"/>
    <col min="12812" max="12812" width="6.5703125" customWidth="1"/>
    <col min="13057" max="13057" width="10.140625" customWidth="1"/>
    <col min="13059" max="13059" width="33.28515625" customWidth="1"/>
    <col min="13060" max="13062" width="11.7109375" customWidth="1"/>
    <col min="13063" max="13063" width="15.7109375" customWidth="1"/>
    <col min="13065" max="13065" width="8.140625" customWidth="1"/>
    <col min="13066" max="13066" width="6.28515625" customWidth="1"/>
    <col min="13067" max="13067" width="6.7109375" customWidth="1"/>
    <col min="13068" max="13068" width="6.5703125" customWidth="1"/>
    <col min="13313" max="13313" width="10.140625" customWidth="1"/>
    <col min="13315" max="13315" width="33.28515625" customWidth="1"/>
    <col min="13316" max="13318" width="11.7109375" customWidth="1"/>
    <col min="13319" max="13319" width="15.7109375" customWidth="1"/>
    <col min="13321" max="13321" width="8.140625" customWidth="1"/>
    <col min="13322" max="13322" width="6.28515625" customWidth="1"/>
    <col min="13323" max="13323" width="6.7109375" customWidth="1"/>
    <col min="13324" max="13324" width="6.5703125" customWidth="1"/>
    <col min="13569" max="13569" width="10.140625" customWidth="1"/>
    <col min="13571" max="13571" width="33.28515625" customWidth="1"/>
    <col min="13572" max="13574" width="11.7109375" customWidth="1"/>
    <col min="13575" max="13575" width="15.7109375" customWidth="1"/>
    <col min="13577" max="13577" width="8.140625" customWidth="1"/>
    <col min="13578" max="13578" width="6.28515625" customWidth="1"/>
    <col min="13579" max="13579" width="6.7109375" customWidth="1"/>
    <col min="13580" max="13580" width="6.5703125" customWidth="1"/>
    <col min="13825" max="13825" width="10.140625" customWidth="1"/>
    <col min="13827" max="13827" width="33.28515625" customWidth="1"/>
    <col min="13828" max="13830" width="11.7109375" customWidth="1"/>
    <col min="13831" max="13831" width="15.7109375" customWidth="1"/>
    <col min="13833" max="13833" width="8.140625" customWidth="1"/>
    <col min="13834" max="13834" width="6.28515625" customWidth="1"/>
    <col min="13835" max="13835" width="6.7109375" customWidth="1"/>
    <col min="13836" max="13836" width="6.5703125" customWidth="1"/>
    <col min="14081" max="14081" width="10.140625" customWidth="1"/>
    <col min="14083" max="14083" width="33.28515625" customWidth="1"/>
    <col min="14084" max="14086" width="11.7109375" customWidth="1"/>
    <col min="14087" max="14087" width="15.7109375" customWidth="1"/>
    <col min="14089" max="14089" width="8.140625" customWidth="1"/>
    <col min="14090" max="14090" width="6.28515625" customWidth="1"/>
    <col min="14091" max="14091" width="6.7109375" customWidth="1"/>
    <col min="14092" max="14092" width="6.5703125" customWidth="1"/>
    <col min="14337" max="14337" width="10.140625" customWidth="1"/>
    <col min="14339" max="14339" width="33.28515625" customWidth="1"/>
    <col min="14340" max="14342" width="11.7109375" customWidth="1"/>
    <col min="14343" max="14343" width="15.7109375" customWidth="1"/>
    <col min="14345" max="14345" width="8.140625" customWidth="1"/>
    <col min="14346" max="14346" width="6.28515625" customWidth="1"/>
    <col min="14347" max="14347" width="6.7109375" customWidth="1"/>
    <col min="14348" max="14348" width="6.5703125" customWidth="1"/>
    <col min="14593" max="14593" width="10.140625" customWidth="1"/>
    <col min="14595" max="14595" width="33.28515625" customWidth="1"/>
    <col min="14596" max="14598" width="11.7109375" customWidth="1"/>
    <col min="14599" max="14599" width="15.7109375" customWidth="1"/>
    <col min="14601" max="14601" width="8.140625" customWidth="1"/>
    <col min="14602" max="14602" width="6.28515625" customWidth="1"/>
    <col min="14603" max="14603" width="6.7109375" customWidth="1"/>
    <col min="14604" max="14604" width="6.5703125" customWidth="1"/>
    <col min="14849" max="14849" width="10.140625" customWidth="1"/>
    <col min="14851" max="14851" width="33.28515625" customWidth="1"/>
    <col min="14852" max="14854" width="11.7109375" customWidth="1"/>
    <col min="14855" max="14855" width="15.7109375" customWidth="1"/>
    <col min="14857" max="14857" width="8.140625" customWidth="1"/>
    <col min="14858" max="14858" width="6.28515625" customWidth="1"/>
    <col min="14859" max="14859" width="6.7109375" customWidth="1"/>
    <col min="14860" max="14860" width="6.5703125" customWidth="1"/>
    <col min="15105" max="15105" width="10.140625" customWidth="1"/>
    <col min="15107" max="15107" width="33.28515625" customWidth="1"/>
    <col min="15108" max="15110" width="11.7109375" customWidth="1"/>
    <col min="15111" max="15111" width="15.7109375" customWidth="1"/>
    <col min="15113" max="15113" width="8.140625" customWidth="1"/>
    <col min="15114" max="15114" width="6.28515625" customWidth="1"/>
    <col min="15115" max="15115" width="6.7109375" customWidth="1"/>
    <col min="15116" max="15116" width="6.5703125" customWidth="1"/>
    <col min="15361" max="15361" width="10.140625" customWidth="1"/>
    <col min="15363" max="15363" width="33.28515625" customWidth="1"/>
    <col min="15364" max="15366" width="11.7109375" customWidth="1"/>
    <col min="15367" max="15367" width="15.7109375" customWidth="1"/>
    <col min="15369" max="15369" width="8.140625" customWidth="1"/>
    <col min="15370" max="15370" width="6.28515625" customWidth="1"/>
    <col min="15371" max="15371" width="6.7109375" customWidth="1"/>
    <col min="15372" max="15372" width="6.5703125" customWidth="1"/>
    <col min="15617" max="15617" width="10.140625" customWidth="1"/>
    <col min="15619" max="15619" width="33.28515625" customWidth="1"/>
    <col min="15620" max="15622" width="11.7109375" customWidth="1"/>
    <col min="15623" max="15623" width="15.7109375" customWidth="1"/>
    <col min="15625" max="15625" width="8.140625" customWidth="1"/>
    <col min="15626" max="15626" width="6.28515625" customWidth="1"/>
    <col min="15627" max="15627" width="6.7109375" customWidth="1"/>
    <col min="15628" max="15628" width="6.5703125" customWidth="1"/>
    <col min="15873" max="15873" width="10.140625" customWidth="1"/>
    <col min="15875" max="15875" width="33.28515625" customWidth="1"/>
    <col min="15876" max="15878" width="11.7109375" customWidth="1"/>
    <col min="15879" max="15879" width="15.7109375" customWidth="1"/>
    <col min="15881" max="15881" width="8.140625" customWidth="1"/>
    <col min="15882" max="15882" width="6.28515625" customWidth="1"/>
    <col min="15883" max="15883" width="6.7109375" customWidth="1"/>
    <col min="15884" max="15884" width="6.5703125" customWidth="1"/>
    <col min="16129" max="16129" width="10.140625" customWidth="1"/>
    <col min="16131" max="16131" width="33.28515625" customWidth="1"/>
    <col min="16132" max="16134" width="11.7109375" customWidth="1"/>
    <col min="16135" max="16135" width="15.7109375" customWidth="1"/>
    <col min="16137" max="16137" width="8.140625" customWidth="1"/>
    <col min="16138" max="16138" width="6.28515625" customWidth="1"/>
    <col min="16139" max="16139" width="6.7109375" customWidth="1"/>
    <col min="16140" max="16140" width="6.5703125" customWidth="1"/>
  </cols>
  <sheetData>
    <row r="9" spans="1:12" ht="45" customHeight="1" x14ac:dyDescent="0.2">
      <c r="A9" s="61" t="s">
        <v>33</v>
      </c>
      <c r="B9" s="61"/>
      <c r="C9" s="61"/>
      <c r="D9" s="61"/>
      <c r="E9" s="61"/>
      <c r="F9" s="61"/>
      <c r="G9" s="61"/>
      <c r="H9" s="61"/>
      <c r="I9" s="34"/>
      <c r="J9" s="34"/>
      <c r="K9" s="34"/>
      <c r="L9" s="34"/>
    </row>
    <row r="10" spans="1:12" ht="45" customHeight="1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15.75" x14ac:dyDescent="0.2">
      <c r="A11" s="32"/>
      <c r="B11" s="55" t="s">
        <v>0</v>
      </c>
      <c r="C11" s="56"/>
      <c r="D11" s="57"/>
      <c r="E11" s="58" t="s">
        <v>1</v>
      </c>
      <c r="F11" s="59"/>
      <c r="G11" s="60"/>
    </row>
    <row r="12" spans="1:12" ht="75" x14ac:dyDescent="0.25">
      <c r="A12" s="33"/>
      <c r="B12" s="30" t="s">
        <v>2</v>
      </c>
      <c r="C12" s="16" t="s">
        <v>11</v>
      </c>
      <c r="D12" s="16" t="s">
        <v>4</v>
      </c>
      <c r="E12" s="16" t="s">
        <v>2</v>
      </c>
      <c r="F12" s="16" t="s">
        <v>11</v>
      </c>
      <c r="G12" s="16" t="s">
        <v>4</v>
      </c>
      <c r="I12" s="20"/>
      <c r="J12" s="20"/>
      <c r="K12" s="20"/>
      <c r="L12" s="20"/>
    </row>
    <row r="13" spans="1:12" ht="15" x14ac:dyDescent="0.25">
      <c r="A13" s="31" t="s">
        <v>34</v>
      </c>
      <c r="B13" s="21">
        <v>2</v>
      </c>
      <c r="C13" s="21">
        <v>5</v>
      </c>
      <c r="D13" s="22">
        <v>12064209</v>
      </c>
      <c r="E13" s="21">
        <v>2</v>
      </c>
      <c r="F13" s="21">
        <v>2</v>
      </c>
      <c r="G13" s="22">
        <v>308533</v>
      </c>
      <c r="I13" s="23"/>
      <c r="J13" s="20"/>
      <c r="K13" s="20"/>
      <c r="L13" s="20"/>
    </row>
    <row r="14" spans="1:12" ht="15" x14ac:dyDescent="0.25">
      <c r="A14" s="27" t="s">
        <v>35</v>
      </c>
      <c r="B14" s="21">
        <f>ADJIL!C10</f>
        <v>3</v>
      </c>
      <c r="C14" s="21">
        <f>ADJIL!E10</f>
        <v>2</v>
      </c>
      <c r="D14" s="22">
        <f>ADJIL!F10</f>
        <v>1432890</v>
      </c>
      <c r="E14" s="21">
        <f>ADJIL!G10</f>
        <v>1</v>
      </c>
      <c r="F14" s="21">
        <f>ADJIL!I10</f>
        <v>4</v>
      </c>
      <c r="G14" s="22">
        <f>ADJIL!J10</f>
        <v>2982397</v>
      </c>
      <c r="I14" s="20"/>
      <c r="J14" s="20"/>
      <c r="K14" s="20"/>
      <c r="L14" s="20"/>
    </row>
    <row r="15" spans="1:12" ht="14.25" customHeight="1" x14ac:dyDescent="0.2">
      <c r="A15" s="28" t="s">
        <v>36</v>
      </c>
      <c r="B15" s="24">
        <v>0</v>
      </c>
      <c r="C15" s="24">
        <f>(C14-C13)/C13</f>
        <v>-0.6</v>
      </c>
      <c r="D15" s="24">
        <f>(D14-D13)/D13</f>
        <v>-0.88122801917639193</v>
      </c>
      <c r="E15" s="24">
        <v>0</v>
      </c>
      <c r="F15" s="24">
        <f>(F14-F13)/ABS(F13)</f>
        <v>1</v>
      </c>
      <c r="G15" s="24">
        <f>(G14-G13)/ABS(G13)</f>
        <v>8.6663792851980173</v>
      </c>
      <c r="I15" s="20"/>
      <c r="J15" s="20"/>
      <c r="K15" s="20"/>
      <c r="L15" s="20"/>
    </row>
    <row r="16" spans="1:12" ht="14.25" x14ac:dyDescent="0.2">
      <c r="A16" s="20"/>
      <c r="B16" s="20"/>
      <c r="C16" s="25"/>
      <c r="D16" s="25"/>
      <c r="E16" s="26"/>
      <c r="F16" s="26"/>
      <c r="G16" s="26"/>
      <c r="H16" s="26"/>
      <c r="I16" s="20"/>
      <c r="J16" s="20"/>
      <c r="K16" s="20"/>
      <c r="L16" s="20"/>
    </row>
    <row r="17" spans="1:10" ht="21" customHeight="1" x14ac:dyDescent="0.2">
      <c r="A17" s="62" t="s">
        <v>5</v>
      </c>
      <c r="B17" s="62"/>
      <c r="C17" s="62"/>
      <c r="D17" s="62"/>
      <c r="E17" s="62"/>
      <c r="F17" s="62"/>
      <c r="G17" s="62"/>
      <c r="H17" s="62"/>
      <c r="I17" s="35"/>
      <c r="J17" s="35"/>
    </row>
    <row r="18" spans="1:10" ht="27" customHeight="1" x14ac:dyDescent="0.2">
      <c r="A18" s="54" t="s">
        <v>12</v>
      </c>
      <c r="B18" s="54"/>
      <c r="C18" s="54"/>
      <c r="D18" s="54"/>
      <c r="E18" s="54"/>
      <c r="F18" s="54"/>
      <c r="G18" s="54"/>
      <c r="H18" s="54"/>
      <c r="I18" s="36"/>
      <c r="J18" s="36"/>
    </row>
    <row r="19" spans="1:10" x14ac:dyDescent="0.2">
      <c r="I19" s="20"/>
      <c r="J19" s="20"/>
    </row>
    <row r="20" spans="1:10" x14ac:dyDescent="0.2">
      <c r="I20" s="20"/>
      <c r="J20" s="20"/>
    </row>
    <row r="21" spans="1:10" x14ac:dyDescent="0.2">
      <c r="D21" s="39"/>
    </row>
    <row r="22" spans="1:10" x14ac:dyDescent="0.2">
      <c r="D22" s="39"/>
    </row>
    <row r="24" spans="1:10" x14ac:dyDescent="0.2">
      <c r="D24" s="39"/>
    </row>
  </sheetData>
  <mergeCells count="5">
    <mergeCell ref="A18:H18"/>
    <mergeCell ref="B11:D11"/>
    <mergeCell ref="E11:G11"/>
    <mergeCell ref="A9:H9"/>
    <mergeCell ref="A17:H1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J51"/>
  <sheetViews>
    <sheetView workbookViewId="0">
      <selection activeCell="B44" sqref="B44"/>
    </sheetView>
  </sheetViews>
  <sheetFormatPr defaultRowHeight="12.75" x14ac:dyDescent="0.2"/>
  <cols>
    <col min="5" max="5" width="12.42578125" bestFit="1" customWidth="1"/>
    <col min="7" max="7" width="12.5703125" customWidth="1"/>
    <col min="9" max="9" width="14.140625" customWidth="1"/>
  </cols>
  <sheetData>
    <row r="11" spans="1:10" ht="40.5" customHeight="1" x14ac:dyDescent="0.2">
      <c r="A11" s="61" t="s">
        <v>22</v>
      </c>
      <c r="B11" s="61"/>
      <c r="C11" s="61"/>
      <c r="D11" s="61"/>
      <c r="E11" s="61"/>
      <c r="F11" s="61"/>
      <c r="G11" s="61"/>
      <c r="H11" s="61"/>
      <c r="I11" s="61"/>
      <c r="J11" s="61"/>
    </row>
    <row r="40" spans="3:7" x14ac:dyDescent="0.2">
      <c r="D40" t="s">
        <v>23</v>
      </c>
      <c r="E40" t="s">
        <v>20</v>
      </c>
      <c r="F40" t="s">
        <v>24</v>
      </c>
      <c r="G40" t="s">
        <v>21</v>
      </c>
    </row>
    <row r="41" spans="3:7" x14ac:dyDescent="0.2">
      <c r="C41" t="s">
        <v>13</v>
      </c>
      <c r="D41">
        <v>1</v>
      </c>
      <c r="E41" s="37">
        <v>2.0788039999999999</v>
      </c>
      <c r="F41">
        <v>2</v>
      </c>
      <c r="G41" s="37">
        <v>1.0068729999999999</v>
      </c>
    </row>
    <row r="42" spans="3:7" x14ac:dyDescent="0.2">
      <c r="C42" t="s">
        <v>14</v>
      </c>
      <c r="D42">
        <v>1</v>
      </c>
      <c r="E42" s="37">
        <v>1.1078950000000001</v>
      </c>
      <c r="F42">
        <v>4</v>
      </c>
      <c r="G42" s="37">
        <v>0.21509800000000001</v>
      </c>
    </row>
    <row r="43" spans="3:7" x14ac:dyDescent="0.2">
      <c r="C43" t="s">
        <v>15</v>
      </c>
      <c r="D43">
        <v>0</v>
      </c>
      <c r="E43" s="37">
        <v>0</v>
      </c>
      <c r="F43">
        <v>2</v>
      </c>
      <c r="G43" s="37">
        <v>0.43509300000000001</v>
      </c>
    </row>
    <row r="44" spans="3:7" x14ac:dyDescent="0.2">
      <c r="C44" t="s">
        <v>16</v>
      </c>
      <c r="D44">
        <v>2</v>
      </c>
      <c r="E44" s="37">
        <v>3.5791559999999998</v>
      </c>
      <c r="F44">
        <v>3</v>
      </c>
      <c r="G44" s="37">
        <v>0.594939</v>
      </c>
    </row>
    <row r="45" spans="3:7" x14ac:dyDescent="0.2">
      <c r="C45" t="s">
        <v>17</v>
      </c>
      <c r="D45">
        <v>1</v>
      </c>
      <c r="E45" s="37">
        <v>0.44057099999999999</v>
      </c>
      <c r="F45">
        <v>8</v>
      </c>
      <c r="G45" s="37">
        <v>2.2231839999999998</v>
      </c>
    </row>
    <row r="46" spans="3:7" x14ac:dyDescent="0.2">
      <c r="C46" t="s">
        <v>18</v>
      </c>
      <c r="D46">
        <v>2</v>
      </c>
      <c r="E46" s="37">
        <v>0.70433400000000002</v>
      </c>
      <c r="F46">
        <v>4</v>
      </c>
      <c r="G46" s="37">
        <v>0.77431899999999998</v>
      </c>
    </row>
    <row r="47" spans="3:7" x14ac:dyDescent="0.2">
      <c r="C47" t="s">
        <v>19</v>
      </c>
      <c r="D47">
        <v>5</v>
      </c>
      <c r="E47" s="37">
        <v>12.064209</v>
      </c>
      <c r="F47">
        <v>2</v>
      </c>
      <c r="G47" s="37">
        <v>0.308533</v>
      </c>
    </row>
    <row r="48" spans="3:7" x14ac:dyDescent="0.2">
      <c r="C48" t="s">
        <v>25</v>
      </c>
      <c r="D48">
        <v>4</v>
      </c>
      <c r="E48" s="37">
        <v>11.5</v>
      </c>
      <c r="F48">
        <v>3</v>
      </c>
      <c r="G48" s="37">
        <v>0.5</v>
      </c>
    </row>
    <row r="49" spans="3:7" x14ac:dyDescent="0.2">
      <c r="C49" t="s">
        <v>26</v>
      </c>
      <c r="D49">
        <v>2</v>
      </c>
      <c r="E49" s="37">
        <v>69.7</v>
      </c>
      <c r="F49">
        <v>1</v>
      </c>
      <c r="G49" s="37">
        <v>0.2</v>
      </c>
    </row>
    <row r="50" spans="3:7" x14ac:dyDescent="0.2">
      <c r="C50" t="s">
        <v>27</v>
      </c>
      <c r="D50">
        <v>3</v>
      </c>
      <c r="E50" s="37">
        <v>6.2622210000000003</v>
      </c>
      <c r="F50">
        <v>3</v>
      </c>
      <c r="G50" s="37">
        <v>0.52001299999999995</v>
      </c>
    </row>
    <row r="51" spans="3:7" x14ac:dyDescent="0.2">
      <c r="C51" t="s">
        <v>37</v>
      </c>
      <c r="D51">
        <v>2</v>
      </c>
      <c r="E51" s="37">
        <v>1.43289</v>
      </c>
      <c r="F51">
        <v>4</v>
      </c>
      <c r="G51" s="37">
        <v>2.9823970000000002</v>
      </c>
    </row>
  </sheetData>
  <mergeCells count="1">
    <mergeCell ref="A11:J11"/>
  </mergeCells>
  <conditionalFormatting sqref="D41:D51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{BD8068D7-2B65-499A-8EA4-24723008478D}</x14:id>
        </ext>
      </extLst>
    </cfRule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E41:E5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{8D930422-1C26-45AC-8ED6-D453F051EBE1}</x14:id>
        </ext>
      </extLst>
    </cfRule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F41:F5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{61CC1DA1-D10B-4A33-9C2D-A8E68F3AC150}</x14:id>
        </ext>
      </extLst>
    </cfRule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G41:G5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{2C7AAAFB-637E-4061-9F54-E1996BF9F9D9}</x14:id>
        </ext>
      </extLst>
    </cfRule>
    <cfRule type="iconSet" priority="1">
      <iconSet iconSet="3Arrow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8068D7-2B65-499A-8EA4-2472300847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D41:D51</xm:sqref>
        </x14:conditionalFormatting>
        <x14:conditionalFormatting xmlns:xm="http://schemas.microsoft.com/office/excel/2006/main">
          <x14:cfRule type="dataBar" id="{8D930422-1C26-45AC-8ED6-D453F051EB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E41:E51</xm:sqref>
        </x14:conditionalFormatting>
        <x14:conditionalFormatting xmlns:xm="http://schemas.microsoft.com/office/excel/2006/main">
          <x14:cfRule type="dataBar" id="{61CC1DA1-D10B-4A33-9C2D-A8E68F3AC1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F41:F51</xm:sqref>
        </x14:conditionalFormatting>
        <x14:conditionalFormatting xmlns:xm="http://schemas.microsoft.com/office/excel/2006/main">
          <x14:cfRule type="dataBar" id="{2C7AAAFB-637E-4061-9F54-E1996BF9F9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G41:G51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1544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ADJIL</vt:lpstr>
      <vt:lpstr>ADJIL_pieaugums</vt:lpstr>
      <vt:lpstr>ADJIL_dinamika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Rinkeviča</dc:creator>
  <cp:lastModifiedBy>Renāte Kundziņa</cp:lastModifiedBy>
  <cp:revision>2</cp:revision>
  <cp:lastPrinted>2016-10-14T07:45:50Z</cp:lastPrinted>
  <dcterms:created xsi:type="dcterms:W3CDTF">2013-05-22T12:17:52Z</dcterms:created>
  <dcterms:modified xsi:type="dcterms:W3CDTF">2020-09-25T07:24:54Z</dcterms:modified>
</cp:coreProperties>
</file>