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4/Pārtika/"/>
    </mc:Choice>
  </mc:AlternateContent>
  <xr:revisionPtr revIDLastSave="79" documentId="6_{8047E2CB-500E-4B74-BE75-7718930C6753}" xr6:coauthVersionLast="47" xr6:coauthVersionMax="47" xr10:uidLastSave="{718FC697-4134-4535-ADF4-2FC73D90F1FB}"/>
  <bookViews>
    <workbookView xWindow="-28920" yWindow="-120" windowWidth="29040" windowHeight="17640" xr2:uid="{00000000-000D-0000-FFFF-FFFF00000000}"/>
  </bookViews>
  <sheets>
    <sheet name="2024_2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  <c r="F6" i="2" l="1"/>
  <c r="G5" i="2" s="1"/>
  <c r="G4" i="2" l="1"/>
  <c r="E7" i="1" l="1"/>
  <c r="F7" i="1" l="1"/>
  <c r="F17" i="2" l="1"/>
  <c r="E17" i="2"/>
  <c r="F9" i="2"/>
  <c r="D9" i="2"/>
  <c r="D6" i="2"/>
  <c r="G8" i="2" l="1"/>
  <c r="E8" i="2"/>
  <c r="E5" i="2"/>
  <c r="E4" i="2"/>
  <c r="F10" i="2"/>
  <c r="G9" i="2" s="1"/>
  <c r="D10" i="2"/>
  <c r="E6" i="2" s="1"/>
  <c r="E9" i="2" l="1"/>
  <c r="G6" i="2"/>
</calcChain>
</file>

<file path=xl/sharedStrings.xml><?xml version="1.0" encoding="utf-8"?>
<sst xmlns="http://schemas.openxmlformats.org/spreadsheetml/2006/main" count="147" uniqueCount="109">
  <si>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</si>
  <si>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</si>
  <si>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</si>
  <si>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</si>
  <si>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</si>
  <si>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</si>
  <si>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</si>
  <si>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</si>
  <si>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</si>
  <si>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</si>
  <si>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</si>
  <si>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</si>
  <si>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pārtikas produktu kvalitāte</t>
  </si>
  <si>
    <t>bez ģenētiski modificētiem organismiem</t>
  </si>
  <si>
    <t>iepakojums, videi draudzīga piegāde un sezonāli pārtikas produkti</t>
  </si>
  <si>
    <t>Kopā:</t>
  </si>
  <si>
    <t>Pārtikas produktu ražotāji vai piegādātāji, kuri nodrošina noteiktos principus</t>
  </si>
  <si>
    <t>Nr.p.k.</t>
  </si>
  <si>
    <t>Piegādātāja nosaukums</t>
  </si>
  <si>
    <t>1.</t>
  </si>
  <si>
    <t>* MK Noteikumu Nr.353 "Prasības zaļajam publiskajam iepirkumam un to piemērošanas kārtība" kārtībā</t>
  </si>
  <si>
    <t>** Pasūtītāju skaitu veido: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</si>
  <si>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</si>
  <si>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t>Iepirkumu skaits</t>
  </si>
  <si>
    <t>Īpatsvars (%)</t>
  </si>
  <si>
    <t>Kopējā līgumcena EUR (bez PVN)</t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</si>
  <si>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</si>
  <si>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t>Piemērotie vides kritēriji pārtikas produktu piegādē</t>
  </si>
  <si>
    <t>Pavisam kopā:</t>
  </si>
  <si>
    <t>*) dati apkopoti no publicētā paziņojuma: „Informatīvs paziņojums par līguma slēgšanas tiesību piešķiršanu”</t>
  </si>
  <si>
    <t>Piemēroto vides kritēriju datu salīdzinājums pārtikas produktu piegādē ar iepriekšējā gada attiecīgo ceturksni</t>
  </si>
  <si>
    <t>9. panta kārtībā*</t>
  </si>
  <si>
    <t>Pasūtītāju skaits</t>
  </si>
  <si>
    <t>Pieauguma īpatsvars (%) pret iepriekšējo periodu</t>
  </si>
  <si>
    <t>nr.p.k.</t>
  </si>
  <si>
    <t>Pasūtītājs</t>
  </si>
  <si>
    <t>Priekšmets</t>
  </si>
  <si>
    <t>CPV</t>
  </si>
  <si>
    <t>Piegādātājs</t>
  </si>
  <si>
    <t>reģ.nr</t>
  </si>
  <si>
    <t>Līgumcena</t>
  </si>
  <si>
    <t>3.1.</t>
  </si>
  <si>
    <t>3.2.</t>
  </si>
  <si>
    <t>3.3.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</si>
  <si>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</si>
  <si>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Pārtikas produkti, dzērieni un saistītā produkcija (CPV kods: 15000000-8)</t>
  </si>
  <si>
    <t>Lauksaimniecības, saimniecības, zivsaimniecības saistītā produkcija (CPV kods: 03000000-1)</t>
  </si>
  <si>
    <t>2016.g. I cet.</t>
  </si>
  <si>
    <t>2016.g. II cet.</t>
  </si>
  <si>
    <t>2016.g. III cet.</t>
  </si>
  <si>
    <t>2016.g. IV cet.</t>
  </si>
  <si>
    <t>2017.g. I cet.</t>
  </si>
  <si>
    <t>2017.g. II cet.</t>
  </si>
  <si>
    <t>2017.g. III cet.</t>
  </si>
  <si>
    <t>2017.g. IV cet.</t>
  </si>
  <si>
    <t>2018.g. I cet</t>
  </si>
  <si>
    <t>2018.g. II cet.</t>
  </si>
  <si>
    <t>2018.g. IIIcet.</t>
  </si>
  <si>
    <t>2018.g.IV cet.</t>
  </si>
  <si>
    <t>2019.g.I cet</t>
  </si>
  <si>
    <t>2019.g.II cet</t>
  </si>
  <si>
    <t>2019.g.III.cet.</t>
  </si>
  <si>
    <t>2019.g.IV.cet.</t>
  </si>
  <si>
    <t>2020.g.I.cet.</t>
  </si>
  <si>
    <t>2020.g.II.cet.</t>
  </si>
  <si>
    <t>2020.g.III.cet.</t>
  </si>
  <si>
    <t>2020.g.IV.cet.</t>
  </si>
  <si>
    <t>2021.g.I.cet.</t>
  </si>
  <si>
    <t>2021.g.II.cet.</t>
  </si>
  <si>
    <t>2021.g.III.cet.</t>
  </si>
  <si>
    <t>2021.g.IV.cet.</t>
  </si>
  <si>
    <t>2022.g.I.cet.</t>
  </si>
  <si>
    <t>2022.g.II.cet.</t>
  </si>
  <si>
    <t>2022.g.III.cet.</t>
  </si>
  <si>
    <t>2022.g.IV.cet.</t>
  </si>
  <si>
    <t>2023.g.I.cet.</t>
  </si>
  <si>
    <t>2023.g.II.cet.</t>
  </si>
  <si>
    <r>
      <t>2023.g.II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86"/>
        <scheme val="minor"/>
      </rPr>
      <t>.cet.</t>
    </r>
  </si>
  <si>
    <t>2023.g.IV.cet.</t>
  </si>
  <si>
    <t>2024.g.I.cet.</t>
  </si>
  <si>
    <t>Vidējā līguma vērtība (EUR)</t>
  </si>
  <si>
    <t>2018.g. I cet.</t>
  </si>
  <si>
    <t>2018.g. IV cet.</t>
  </si>
  <si>
    <t>2019.g. I cet.</t>
  </si>
  <si>
    <t>2019.g. II cet.</t>
  </si>
  <si>
    <t>2019.g. III cet.</t>
  </si>
  <si>
    <t>2019.g. IV.cet.</t>
  </si>
  <si>
    <t>2021.g. I.cet.</t>
  </si>
  <si>
    <t>2021.g. II.cet.</t>
  </si>
  <si>
    <t>2021.g. III.cet.</t>
  </si>
  <si>
    <t>2021.g. IV.cet.</t>
  </si>
  <si>
    <t>2022.g. I.cet.</t>
  </si>
  <si>
    <t>2022.g. II.cet.</t>
  </si>
  <si>
    <t>2022.g. III.cet.</t>
  </si>
  <si>
    <t>2022.g. IV.cet.</t>
  </si>
  <si>
    <t>2023.g. I.cet.</t>
  </si>
  <si>
    <t>2023.g. II.cet.</t>
  </si>
  <si>
    <t>2023.g. III.cet.</t>
  </si>
  <si>
    <t>2023.g. IV.cet.</t>
  </si>
  <si>
    <t>2024.g. I.cet.</t>
  </si>
  <si>
    <t>Pārskatu kopsavilkums par vides kritēriju piemērošanu noslēgtajiem pārtikas produktu piegādes līgumiem 2024.gada 2.ceturksnis*</t>
  </si>
  <si>
    <t>2.ceturksnis</t>
  </si>
  <si>
    <t>Valsts sociālās aprūpes centrs "Kurzeme"</t>
  </si>
  <si>
    <t>Pārtikas produkti</t>
  </si>
  <si>
    <t>SIA "Lanekss"</t>
  </si>
  <si>
    <t>2024.g.II.cet.</t>
  </si>
  <si>
    <t>2024.g. II.cet.</t>
  </si>
  <si>
    <t>2024.gada 2.ceturksnis</t>
  </si>
  <si>
    <t>2023.gada 2.ceturksnis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</si>
</sst>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164" fontId="0" fillId="4" borderId="14" xfId="0" applyNumberFormat="1" applyFill="1" applyBorder="1"/>
    <xf numFmtId="3" fontId="0" fillId="3" borderId="27" xfId="0" applyNumberFormat="1" applyFill="1" applyBorder="1"/>
    <xf numFmtId="164" fontId="9" fillId="4" borderId="27" xfId="0" applyNumberFormat="1" applyFont="1" applyFill="1" applyBorder="1"/>
    <xf numFmtId="164" fontId="9" fillId="0" borderId="27" xfId="0" applyNumberFormat="1" applyFon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wrapText="1"/>
    </xf>
    <xf numFmtId="3" fontId="10" fillId="0" borderId="5" xfId="0" applyNumberFormat="1" applyFont="1" applyBorder="1" applyAlignment="1">
      <alignment horizontal="left" wrapText="1"/>
    </xf>
    <xf numFmtId="3" fontId="10" fillId="0" borderId="6" xfId="0" applyNumberFormat="1" applyFont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6" xfId="0" applyNumberFormat="1" applyBorder="1" applyAlignment="1">
      <alignment wrapText="1"/>
    </xf>
    <xf numFmtId="0" fontId="0" fillId="0" borderId="1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Lig_skaita_dinamika_pec_CPV!$A$29:$A$62</c:f>
              <c:strCache>
                <c:ptCount val="3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</c:strCache>
            </c:strRef>
          </c:cat>
          <c:val>
            <c:numRef>
              <c:f>Lig_skaita_dinamika_pec_CPV!$B$29:$B$62</c:f>
              <c:numCache>
                <c:formatCode>General</c:formatCode>
                <c:ptCount val="34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7</c:v>
                </c:pt>
                <c:pt idx="30">
                  <c:v>0</c:v>
                </c:pt>
                <c:pt idx="31">
                  <c:v>7</c:v>
                </c:pt>
                <c:pt idx="32">
                  <c:v>2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Lig_skaita_dinamika_pec_CPV!$A$29:$A$62</c:f>
              <c:strCache>
                <c:ptCount val="3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</c:strCache>
            </c:strRef>
          </c:cat>
          <c:val>
            <c:numRef>
              <c:f>Lig_skaita_dinamika_pec_CPV!$C$29:$C$62</c:f>
              <c:numCache>
                <c:formatCode>General</c:formatCode>
                <c:ptCount val="34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Lig_skaita_dinamika_pec_CPV!$A$29:$A$62</c:f>
              <c:strCache>
                <c:ptCount val="3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</c:strCache>
            </c:strRef>
          </c:cat>
          <c:val>
            <c:numRef>
              <c:f>Lig_skaita_dinamika_pec_CPV!$D$29:$D$62</c:f>
              <c:numCache>
                <c:formatCode>General</c:formatCode>
                <c:ptCount val="34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1.607717041800643E-2"/>
                  <c:y val="-1.49411953276833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Ligumcenu_dinamika_pec_CPV!$A$31:$A$64</c:f>
              <c:strCache>
                <c:ptCount val="3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</c:strCache>
            </c:strRef>
          </c:cat>
          <c:val>
            <c:numRef>
              <c:f>Ligumcenu_dinamika_pec_CPV!$B$31:$B$64</c:f>
              <c:numCache>
                <c:formatCode>#,##0</c:formatCode>
                <c:ptCount val="34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  <c:pt idx="29">
                  <c:v>97655</c:v>
                </c:pt>
                <c:pt idx="30">
                  <c:v>0</c:v>
                </c:pt>
                <c:pt idx="31">
                  <c:v>82110</c:v>
                </c:pt>
                <c:pt idx="32" formatCode="General">
                  <c:v>13300</c:v>
                </c:pt>
                <c:pt idx="33" formatCode="General">
                  <c:v>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3.0010718113612004E-2"/>
                  <c:y val="-7.6335877862596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Ligumcenu_dinamika_pec_CPV!$A$31:$A$64</c:f>
              <c:strCache>
                <c:ptCount val="3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</c:strCache>
            </c:strRef>
          </c:cat>
          <c:val>
            <c:numRef>
              <c:f>Ligumcenu_dinamika_pec_CPV!$C$31:$C$64</c:f>
              <c:numCache>
                <c:formatCode>#,##0</c:formatCode>
                <c:ptCount val="34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  <c:pt idx="29">
                  <c:v>1500</c:v>
                </c:pt>
                <c:pt idx="30">
                  <c:v>0</c:v>
                </c:pt>
                <c:pt idx="31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Ligumcenu_dinamika_pec_CPV!$A$31:$A$64</c:f>
              <c:strCache>
                <c:ptCount val="3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</c:strCache>
            </c:strRef>
          </c:cat>
          <c:val>
            <c:numRef>
              <c:f>Ligumcenu_dinamika_pec_CPV!$D$31:$D$64</c:f>
              <c:numCache>
                <c:formatCode>#,##0</c:formatCode>
                <c:ptCount val="34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  <c:pt idx="29">
                  <c:v>12394</c:v>
                </c:pt>
                <c:pt idx="30">
                  <c:v>0</c:v>
                </c:pt>
                <c:pt idx="31">
                  <c:v>11730</c:v>
                </c:pt>
                <c:pt idx="32" formatCode="General">
                  <c:v>6650</c:v>
                </c:pt>
                <c:pt idx="33" formatCode="General">
                  <c:v>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K10" sqref="K10"/>
    </sheetView>
  </sheetViews>
  <sheetFormatPr defaultRowHeight="14.5" x14ac:dyDescent="0.35"/>
  <cols>
    <col min="1" max="1" width="4.1796875" customWidth="1"/>
    <col min="2" max="2" width="11.54296875" customWidth="1"/>
    <col min="3" max="3" width="18.453125" customWidth="1"/>
    <col min="4" max="4" width="18.7265625" customWidth="1"/>
    <col min="5" max="5" width="7.7265625" customWidth="1"/>
    <col min="6" max="6" width="13.54296875" customWidth="1"/>
    <col min="7" max="7" width="13.1796875" customWidth="1"/>
    <col min="8" max="8" width="10" bestFit="1" customWidth="1"/>
    <col min="232" max="232" width="4.1796875" customWidth="1"/>
    <col min="233" max="233" width="11.54296875" customWidth="1"/>
    <col min="234" max="234" width="18.453125" customWidth="1"/>
    <col min="235" max="235" width="18.7265625" customWidth="1"/>
    <col min="236" max="236" width="7.453125" customWidth="1"/>
    <col min="237" max="237" width="13.54296875" customWidth="1"/>
    <col min="238" max="238" width="13.1796875" customWidth="1"/>
    <col min="240" max="240" width="65.453125" customWidth="1"/>
    <col min="488" max="488" width="4.1796875" customWidth="1"/>
    <col min="489" max="489" width="11.54296875" customWidth="1"/>
    <col min="490" max="490" width="18.453125" customWidth="1"/>
    <col min="491" max="491" width="18.7265625" customWidth="1"/>
    <col min="492" max="492" width="7.453125" customWidth="1"/>
    <col min="493" max="493" width="13.54296875" customWidth="1"/>
    <col min="494" max="494" width="13.1796875" customWidth="1"/>
    <col min="496" max="496" width="65.453125" customWidth="1"/>
    <col min="744" max="744" width="4.1796875" customWidth="1"/>
    <col min="745" max="745" width="11.54296875" customWidth="1"/>
    <col min="746" max="746" width="18.453125" customWidth="1"/>
    <col min="747" max="747" width="18.7265625" customWidth="1"/>
    <col min="748" max="748" width="7.453125" customWidth="1"/>
    <col min="749" max="749" width="13.54296875" customWidth="1"/>
    <col min="750" max="750" width="13.1796875" customWidth="1"/>
    <col min="752" max="752" width="65.453125" customWidth="1"/>
    <col min="1000" max="1000" width="4.1796875" customWidth="1"/>
    <col min="1001" max="1001" width="11.54296875" customWidth="1"/>
    <col min="1002" max="1002" width="18.453125" customWidth="1"/>
    <col min="1003" max="1003" width="18.7265625" customWidth="1"/>
    <col min="1004" max="1004" width="7.453125" customWidth="1"/>
    <col min="1005" max="1005" width="13.54296875" customWidth="1"/>
    <col min="1006" max="1006" width="13.1796875" customWidth="1"/>
    <col min="1008" max="1008" width="65.453125" customWidth="1"/>
    <col min="1256" max="1256" width="4.1796875" customWidth="1"/>
    <col min="1257" max="1257" width="11.54296875" customWidth="1"/>
    <col min="1258" max="1258" width="18.453125" customWidth="1"/>
    <col min="1259" max="1259" width="18.7265625" customWidth="1"/>
    <col min="1260" max="1260" width="7.453125" customWidth="1"/>
    <col min="1261" max="1261" width="13.54296875" customWidth="1"/>
    <col min="1262" max="1262" width="13.1796875" customWidth="1"/>
    <col min="1264" max="1264" width="65.453125" customWidth="1"/>
    <col min="1512" max="1512" width="4.1796875" customWidth="1"/>
    <col min="1513" max="1513" width="11.54296875" customWidth="1"/>
    <col min="1514" max="1514" width="18.453125" customWidth="1"/>
    <col min="1515" max="1515" width="18.7265625" customWidth="1"/>
    <col min="1516" max="1516" width="7.453125" customWidth="1"/>
    <col min="1517" max="1517" width="13.54296875" customWidth="1"/>
    <col min="1518" max="1518" width="13.1796875" customWidth="1"/>
    <col min="1520" max="1520" width="65.453125" customWidth="1"/>
    <col min="1768" max="1768" width="4.1796875" customWidth="1"/>
    <col min="1769" max="1769" width="11.54296875" customWidth="1"/>
    <col min="1770" max="1770" width="18.453125" customWidth="1"/>
    <col min="1771" max="1771" width="18.7265625" customWidth="1"/>
    <col min="1772" max="1772" width="7.453125" customWidth="1"/>
    <col min="1773" max="1773" width="13.54296875" customWidth="1"/>
    <col min="1774" max="1774" width="13.1796875" customWidth="1"/>
    <col min="1776" max="1776" width="65.453125" customWidth="1"/>
    <col min="2024" max="2024" width="4.1796875" customWidth="1"/>
    <col min="2025" max="2025" width="11.54296875" customWidth="1"/>
    <col min="2026" max="2026" width="18.453125" customWidth="1"/>
    <col min="2027" max="2027" width="18.7265625" customWidth="1"/>
    <col min="2028" max="2028" width="7.453125" customWidth="1"/>
    <col min="2029" max="2029" width="13.54296875" customWidth="1"/>
    <col min="2030" max="2030" width="13.1796875" customWidth="1"/>
    <col min="2032" max="2032" width="65.453125" customWidth="1"/>
    <col min="2280" max="2280" width="4.1796875" customWidth="1"/>
    <col min="2281" max="2281" width="11.54296875" customWidth="1"/>
    <col min="2282" max="2282" width="18.453125" customWidth="1"/>
    <col min="2283" max="2283" width="18.7265625" customWidth="1"/>
    <col min="2284" max="2284" width="7.453125" customWidth="1"/>
    <col min="2285" max="2285" width="13.54296875" customWidth="1"/>
    <col min="2286" max="2286" width="13.1796875" customWidth="1"/>
    <col min="2288" max="2288" width="65.453125" customWidth="1"/>
    <col min="2536" max="2536" width="4.1796875" customWidth="1"/>
    <col min="2537" max="2537" width="11.54296875" customWidth="1"/>
    <col min="2538" max="2538" width="18.453125" customWidth="1"/>
    <col min="2539" max="2539" width="18.7265625" customWidth="1"/>
    <col min="2540" max="2540" width="7.453125" customWidth="1"/>
    <col min="2541" max="2541" width="13.54296875" customWidth="1"/>
    <col min="2542" max="2542" width="13.1796875" customWidth="1"/>
    <col min="2544" max="2544" width="65.453125" customWidth="1"/>
    <col min="2792" max="2792" width="4.1796875" customWidth="1"/>
    <col min="2793" max="2793" width="11.54296875" customWidth="1"/>
    <col min="2794" max="2794" width="18.453125" customWidth="1"/>
    <col min="2795" max="2795" width="18.7265625" customWidth="1"/>
    <col min="2796" max="2796" width="7.453125" customWidth="1"/>
    <col min="2797" max="2797" width="13.54296875" customWidth="1"/>
    <col min="2798" max="2798" width="13.1796875" customWidth="1"/>
    <col min="2800" max="2800" width="65.453125" customWidth="1"/>
    <col min="3048" max="3048" width="4.1796875" customWidth="1"/>
    <col min="3049" max="3049" width="11.54296875" customWidth="1"/>
    <col min="3050" max="3050" width="18.453125" customWidth="1"/>
    <col min="3051" max="3051" width="18.7265625" customWidth="1"/>
    <col min="3052" max="3052" width="7.453125" customWidth="1"/>
    <col min="3053" max="3053" width="13.54296875" customWidth="1"/>
    <col min="3054" max="3054" width="13.1796875" customWidth="1"/>
    <col min="3056" max="3056" width="65.453125" customWidth="1"/>
    <col min="3304" max="3304" width="4.1796875" customWidth="1"/>
    <col min="3305" max="3305" width="11.54296875" customWidth="1"/>
    <col min="3306" max="3306" width="18.453125" customWidth="1"/>
    <col min="3307" max="3307" width="18.7265625" customWidth="1"/>
    <col min="3308" max="3308" width="7.453125" customWidth="1"/>
    <col min="3309" max="3309" width="13.54296875" customWidth="1"/>
    <col min="3310" max="3310" width="13.1796875" customWidth="1"/>
    <col min="3312" max="3312" width="65.453125" customWidth="1"/>
    <col min="3560" max="3560" width="4.1796875" customWidth="1"/>
    <col min="3561" max="3561" width="11.54296875" customWidth="1"/>
    <col min="3562" max="3562" width="18.453125" customWidth="1"/>
    <col min="3563" max="3563" width="18.7265625" customWidth="1"/>
    <col min="3564" max="3564" width="7.453125" customWidth="1"/>
    <col min="3565" max="3565" width="13.54296875" customWidth="1"/>
    <col min="3566" max="3566" width="13.1796875" customWidth="1"/>
    <col min="3568" max="3568" width="65.453125" customWidth="1"/>
    <col min="3816" max="3816" width="4.1796875" customWidth="1"/>
    <col min="3817" max="3817" width="11.54296875" customWidth="1"/>
    <col min="3818" max="3818" width="18.453125" customWidth="1"/>
    <col min="3819" max="3819" width="18.7265625" customWidth="1"/>
    <col min="3820" max="3820" width="7.453125" customWidth="1"/>
    <col min="3821" max="3821" width="13.54296875" customWidth="1"/>
    <col min="3822" max="3822" width="13.1796875" customWidth="1"/>
    <col min="3824" max="3824" width="65.453125" customWidth="1"/>
    <col min="4072" max="4072" width="4.1796875" customWidth="1"/>
    <col min="4073" max="4073" width="11.54296875" customWidth="1"/>
    <col min="4074" max="4074" width="18.453125" customWidth="1"/>
    <col min="4075" max="4075" width="18.7265625" customWidth="1"/>
    <col min="4076" max="4076" width="7.453125" customWidth="1"/>
    <col min="4077" max="4077" width="13.54296875" customWidth="1"/>
    <col min="4078" max="4078" width="13.1796875" customWidth="1"/>
    <col min="4080" max="4080" width="65.453125" customWidth="1"/>
    <col min="4328" max="4328" width="4.1796875" customWidth="1"/>
    <col min="4329" max="4329" width="11.54296875" customWidth="1"/>
    <col min="4330" max="4330" width="18.453125" customWidth="1"/>
    <col min="4331" max="4331" width="18.7265625" customWidth="1"/>
    <col min="4332" max="4332" width="7.453125" customWidth="1"/>
    <col min="4333" max="4333" width="13.54296875" customWidth="1"/>
    <col min="4334" max="4334" width="13.1796875" customWidth="1"/>
    <col min="4336" max="4336" width="65.453125" customWidth="1"/>
    <col min="4584" max="4584" width="4.1796875" customWidth="1"/>
    <col min="4585" max="4585" width="11.54296875" customWidth="1"/>
    <col min="4586" max="4586" width="18.453125" customWidth="1"/>
    <col min="4587" max="4587" width="18.7265625" customWidth="1"/>
    <col min="4588" max="4588" width="7.453125" customWidth="1"/>
    <col min="4589" max="4589" width="13.54296875" customWidth="1"/>
    <col min="4590" max="4590" width="13.1796875" customWidth="1"/>
    <col min="4592" max="4592" width="65.453125" customWidth="1"/>
    <col min="4840" max="4840" width="4.1796875" customWidth="1"/>
    <col min="4841" max="4841" width="11.54296875" customWidth="1"/>
    <col min="4842" max="4842" width="18.453125" customWidth="1"/>
    <col min="4843" max="4843" width="18.7265625" customWidth="1"/>
    <col min="4844" max="4844" width="7.453125" customWidth="1"/>
    <col min="4845" max="4845" width="13.54296875" customWidth="1"/>
    <col min="4846" max="4846" width="13.1796875" customWidth="1"/>
    <col min="4848" max="4848" width="65.453125" customWidth="1"/>
    <col min="5096" max="5096" width="4.1796875" customWidth="1"/>
    <col min="5097" max="5097" width="11.54296875" customWidth="1"/>
    <col min="5098" max="5098" width="18.453125" customWidth="1"/>
    <col min="5099" max="5099" width="18.7265625" customWidth="1"/>
    <col min="5100" max="5100" width="7.453125" customWidth="1"/>
    <col min="5101" max="5101" width="13.54296875" customWidth="1"/>
    <col min="5102" max="5102" width="13.1796875" customWidth="1"/>
    <col min="5104" max="5104" width="65.453125" customWidth="1"/>
    <col min="5352" max="5352" width="4.1796875" customWidth="1"/>
    <col min="5353" max="5353" width="11.54296875" customWidth="1"/>
    <col min="5354" max="5354" width="18.453125" customWidth="1"/>
    <col min="5355" max="5355" width="18.7265625" customWidth="1"/>
    <col min="5356" max="5356" width="7.453125" customWidth="1"/>
    <col min="5357" max="5357" width="13.54296875" customWidth="1"/>
    <col min="5358" max="5358" width="13.1796875" customWidth="1"/>
    <col min="5360" max="5360" width="65.453125" customWidth="1"/>
    <col min="5608" max="5608" width="4.1796875" customWidth="1"/>
    <col min="5609" max="5609" width="11.54296875" customWidth="1"/>
    <col min="5610" max="5610" width="18.453125" customWidth="1"/>
    <col min="5611" max="5611" width="18.7265625" customWidth="1"/>
    <col min="5612" max="5612" width="7.453125" customWidth="1"/>
    <col min="5613" max="5613" width="13.54296875" customWidth="1"/>
    <col min="5614" max="5614" width="13.1796875" customWidth="1"/>
    <col min="5616" max="5616" width="65.453125" customWidth="1"/>
    <col min="5864" max="5864" width="4.1796875" customWidth="1"/>
    <col min="5865" max="5865" width="11.54296875" customWidth="1"/>
    <col min="5866" max="5866" width="18.453125" customWidth="1"/>
    <col min="5867" max="5867" width="18.7265625" customWidth="1"/>
    <col min="5868" max="5868" width="7.453125" customWidth="1"/>
    <col min="5869" max="5869" width="13.54296875" customWidth="1"/>
    <col min="5870" max="5870" width="13.1796875" customWidth="1"/>
    <col min="5872" max="5872" width="65.453125" customWidth="1"/>
    <col min="6120" max="6120" width="4.1796875" customWidth="1"/>
    <col min="6121" max="6121" width="11.54296875" customWidth="1"/>
    <col min="6122" max="6122" width="18.453125" customWidth="1"/>
    <col min="6123" max="6123" width="18.7265625" customWidth="1"/>
    <col min="6124" max="6124" width="7.453125" customWidth="1"/>
    <col min="6125" max="6125" width="13.54296875" customWidth="1"/>
    <col min="6126" max="6126" width="13.1796875" customWidth="1"/>
    <col min="6128" max="6128" width="65.453125" customWidth="1"/>
    <col min="6376" max="6376" width="4.1796875" customWidth="1"/>
    <col min="6377" max="6377" width="11.54296875" customWidth="1"/>
    <col min="6378" max="6378" width="18.453125" customWidth="1"/>
    <col min="6379" max="6379" width="18.7265625" customWidth="1"/>
    <col min="6380" max="6380" width="7.453125" customWidth="1"/>
    <col min="6381" max="6381" width="13.54296875" customWidth="1"/>
    <col min="6382" max="6382" width="13.1796875" customWidth="1"/>
    <col min="6384" max="6384" width="65.453125" customWidth="1"/>
    <col min="6632" max="6632" width="4.1796875" customWidth="1"/>
    <col min="6633" max="6633" width="11.54296875" customWidth="1"/>
    <col min="6634" max="6634" width="18.453125" customWidth="1"/>
    <col min="6635" max="6635" width="18.7265625" customWidth="1"/>
    <col min="6636" max="6636" width="7.453125" customWidth="1"/>
    <col min="6637" max="6637" width="13.54296875" customWidth="1"/>
    <col min="6638" max="6638" width="13.1796875" customWidth="1"/>
    <col min="6640" max="6640" width="65.453125" customWidth="1"/>
    <col min="6888" max="6888" width="4.1796875" customWidth="1"/>
    <col min="6889" max="6889" width="11.54296875" customWidth="1"/>
    <col min="6890" max="6890" width="18.453125" customWidth="1"/>
    <col min="6891" max="6891" width="18.7265625" customWidth="1"/>
    <col min="6892" max="6892" width="7.453125" customWidth="1"/>
    <col min="6893" max="6893" width="13.54296875" customWidth="1"/>
    <col min="6894" max="6894" width="13.1796875" customWidth="1"/>
    <col min="6896" max="6896" width="65.453125" customWidth="1"/>
    <col min="7144" max="7144" width="4.1796875" customWidth="1"/>
    <col min="7145" max="7145" width="11.54296875" customWidth="1"/>
    <col min="7146" max="7146" width="18.453125" customWidth="1"/>
    <col min="7147" max="7147" width="18.7265625" customWidth="1"/>
    <col min="7148" max="7148" width="7.453125" customWidth="1"/>
    <col min="7149" max="7149" width="13.54296875" customWidth="1"/>
    <col min="7150" max="7150" width="13.1796875" customWidth="1"/>
    <col min="7152" max="7152" width="65.453125" customWidth="1"/>
    <col min="7400" max="7400" width="4.1796875" customWidth="1"/>
    <col min="7401" max="7401" width="11.54296875" customWidth="1"/>
    <col min="7402" max="7402" width="18.453125" customWidth="1"/>
    <col min="7403" max="7403" width="18.7265625" customWidth="1"/>
    <col min="7404" max="7404" width="7.453125" customWidth="1"/>
    <col min="7405" max="7405" width="13.54296875" customWidth="1"/>
    <col min="7406" max="7406" width="13.1796875" customWidth="1"/>
    <col min="7408" max="7408" width="65.453125" customWidth="1"/>
    <col min="7656" max="7656" width="4.1796875" customWidth="1"/>
    <col min="7657" max="7657" width="11.54296875" customWidth="1"/>
    <col min="7658" max="7658" width="18.453125" customWidth="1"/>
    <col min="7659" max="7659" width="18.7265625" customWidth="1"/>
    <col min="7660" max="7660" width="7.453125" customWidth="1"/>
    <col min="7661" max="7661" width="13.54296875" customWidth="1"/>
    <col min="7662" max="7662" width="13.1796875" customWidth="1"/>
    <col min="7664" max="7664" width="65.453125" customWidth="1"/>
    <col min="7912" max="7912" width="4.1796875" customWidth="1"/>
    <col min="7913" max="7913" width="11.54296875" customWidth="1"/>
    <col min="7914" max="7914" width="18.453125" customWidth="1"/>
    <col min="7915" max="7915" width="18.7265625" customWidth="1"/>
    <col min="7916" max="7916" width="7.453125" customWidth="1"/>
    <col min="7917" max="7917" width="13.54296875" customWidth="1"/>
    <col min="7918" max="7918" width="13.1796875" customWidth="1"/>
    <col min="7920" max="7920" width="65.453125" customWidth="1"/>
    <col min="8168" max="8168" width="4.1796875" customWidth="1"/>
    <col min="8169" max="8169" width="11.54296875" customWidth="1"/>
    <col min="8170" max="8170" width="18.453125" customWidth="1"/>
    <col min="8171" max="8171" width="18.7265625" customWidth="1"/>
    <col min="8172" max="8172" width="7.453125" customWidth="1"/>
    <col min="8173" max="8173" width="13.54296875" customWidth="1"/>
    <col min="8174" max="8174" width="13.1796875" customWidth="1"/>
    <col min="8176" max="8176" width="65.453125" customWidth="1"/>
    <col min="8424" max="8424" width="4.1796875" customWidth="1"/>
    <col min="8425" max="8425" width="11.54296875" customWidth="1"/>
    <col min="8426" max="8426" width="18.453125" customWidth="1"/>
    <col min="8427" max="8427" width="18.7265625" customWidth="1"/>
    <col min="8428" max="8428" width="7.453125" customWidth="1"/>
    <col min="8429" max="8429" width="13.54296875" customWidth="1"/>
    <col min="8430" max="8430" width="13.1796875" customWidth="1"/>
    <col min="8432" max="8432" width="65.453125" customWidth="1"/>
    <col min="8680" max="8680" width="4.1796875" customWidth="1"/>
    <col min="8681" max="8681" width="11.54296875" customWidth="1"/>
    <col min="8682" max="8682" width="18.453125" customWidth="1"/>
    <col min="8683" max="8683" width="18.7265625" customWidth="1"/>
    <col min="8684" max="8684" width="7.453125" customWidth="1"/>
    <col min="8685" max="8685" width="13.54296875" customWidth="1"/>
    <col min="8686" max="8686" width="13.1796875" customWidth="1"/>
    <col min="8688" max="8688" width="65.453125" customWidth="1"/>
    <col min="8936" max="8936" width="4.1796875" customWidth="1"/>
    <col min="8937" max="8937" width="11.54296875" customWidth="1"/>
    <col min="8938" max="8938" width="18.453125" customWidth="1"/>
    <col min="8939" max="8939" width="18.7265625" customWidth="1"/>
    <col min="8940" max="8940" width="7.453125" customWidth="1"/>
    <col min="8941" max="8941" width="13.54296875" customWidth="1"/>
    <col min="8942" max="8942" width="13.1796875" customWidth="1"/>
    <col min="8944" max="8944" width="65.453125" customWidth="1"/>
    <col min="9192" max="9192" width="4.1796875" customWidth="1"/>
    <col min="9193" max="9193" width="11.54296875" customWidth="1"/>
    <col min="9194" max="9194" width="18.453125" customWidth="1"/>
    <col min="9195" max="9195" width="18.7265625" customWidth="1"/>
    <col min="9196" max="9196" width="7.453125" customWidth="1"/>
    <col min="9197" max="9197" width="13.54296875" customWidth="1"/>
    <col min="9198" max="9198" width="13.1796875" customWidth="1"/>
    <col min="9200" max="9200" width="65.453125" customWidth="1"/>
    <col min="9448" max="9448" width="4.1796875" customWidth="1"/>
    <col min="9449" max="9449" width="11.54296875" customWidth="1"/>
    <col min="9450" max="9450" width="18.453125" customWidth="1"/>
    <col min="9451" max="9451" width="18.7265625" customWidth="1"/>
    <col min="9452" max="9452" width="7.453125" customWidth="1"/>
    <col min="9453" max="9453" width="13.54296875" customWidth="1"/>
    <col min="9454" max="9454" width="13.1796875" customWidth="1"/>
    <col min="9456" max="9456" width="65.453125" customWidth="1"/>
    <col min="9704" max="9704" width="4.1796875" customWidth="1"/>
    <col min="9705" max="9705" width="11.54296875" customWidth="1"/>
    <col min="9706" max="9706" width="18.453125" customWidth="1"/>
    <col min="9707" max="9707" width="18.7265625" customWidth="1"/>
    <col min="9708" max="9708" width="7.453125" customWidth="1"/>
    <col min="9709" max="9709" width="13.54296875" customWidth="1"/>
    <col min="9710" max="9710" width="13.1796875" customWidth="1"/>
    <col min="9712" max="9712" width="65.453125" customWidth="1"/>
    <col min="9960" max="9960" width="4.1796875" customWidth="1"/>
    <col min="9961" max="9961" width="11.54296875" customWidth="1"/>
    <col min="9962" max="9962" width="18.453125" customWidth="1"/>
    <col min="9963" max="9963" width="18.7265625" customWidth="1"/>
    <col min="9964" max="9964" width="7.453125" customWidth="1"/>
    <col min="9965" max="9965" width="13.54296875" customWidth="1"/>
    <col min="9966" max="9966" width="13.1796875" customWidth="1"/>
    <col min="9968" max="9968" width="65.453125" customWidth="1"/>
    <col min="10216" max="10216" width="4.1796875" customWidth="1"/>
    <col min="10217" max="10217" width="11.54296875" customWidth="1"/>
    <col min="10218" max="10218" width="18.453125" customWidth="1"/>
    <col min="10219" max="10219" width="18.7265625" customWidth="1"/>
    <col min="10220" max="10220" width="7.453125" customWidth="1"/>
    <col min="10221" max="10221" width="13.54296875" customWidth="1"/>
    <col min="10222" max="10222" width="13.1796875" customWidth="1"/>
    <col min="10224" max="10224" width="65.453125" customWidth="1"/>
    <col min="10472" max="10472" width="4.1796875" customWidth="1"/>
    <col min="10473" max="10473" width="11.54296875" customWidth="1"/>
    <col min="10474" max="10474" width="18.453125" customWidth="1"/>
    <col min="10475" max="10475" width="18.7265625" customWidth="1"/>
    <col min="10476" max="10476" width="7.453125" customWidth="1"/>
    <col min="10477" max="10477" width="13.54296875" customWidth="1"/>
    <col min="10478" max="10478" width="13.1796875" customWidth="1"/>
    <col min="10480" max="10480" width="65.453125" customWidth="1"/>
    <col min="10728" max="10728" width="4.1796875" customWidth="1"/>
    <col min="10729" max="10729" width="11.54296875" customWidth="1"/>
    <col min="10730" max="10730" width="18.453125" customWidth="1"/>
    <col min="10731" max="10731" width="18.7265625" customWidth="1"/>
    <col min="10732" max="10732" width="7.453125" customWidth="1"/>
    <col min="10733" max="10733" width="13.54296875" customWidth="1"/>
    <col min="10734" max="10734" width="13.1796875" customWidth="1"/>
    <col min="10736" max="10736" width="65.453125" customWidth="1"/>
    <col min="10984" max="10984" width="4.1796875" customWidth="1"/>
    <col min="10985" max="10985" width="11.54296875" customWidth="1"/>
    <col min="10986" max="10986" width="18.453125" customWidth="1"/>
    <col min="10987" max="10987" width="18.7265625" customWidth="1"/>
    <col min="10988" max="10988" width="7.453125" customWidth="1"/>
    <col min="10989" max="10989" width="13.54296875" customWidth="1"/>
    <col min="10990" max="10990" width="13.1796875" customWidth="1"/>
    <col min="10992" max="10992" width="65.453125" customWidth="1"/>
    <col min="11240" max="11240" width="4.1796875" customWidth="1"/>
    <col min="11241" max="11241" width="11.54296875" customWidth="1"/>
    <col min="11242" max="11242" width="18.453125" customWidth="1"/>
    <col min="11243" max="11243" width="18.7265625" customWidth="1"/>
    <col min="11244" max="11244" width="7.453125" customWidth="1"/>
    <col min="11245" max="11245" width="13.54296875" customWidth="1"/>
    <col min="11246" max="11246" width="13.1796875" customWidth="1"/>
    <col min="11248" max="11248" width="65.453125" customWidth="1"/>
    <col min="11496" max="11496" width="4.1796875" customWidth="1"/>
    <col min="11497" max="11497" width="11.54296875" customWidth="1"/>
    <col min="11498" max="11498" width="18.453125" customWidth="1"/>
    <col min="11499" max="11499" width="18.7265625" customWidth="1"/>
    <col min="11500" max="11500" width="7.453125" customWidth="1"/>
    <col min="11501" max="11501" width="13.54296875" customWidth="1"/>
    <col min="11502" max="11502" width="13.1796875" customWidth="1"/>
    <col min="11504" max="11504" width="65.453125" customWidth="1"/>
    <col min="11752" max="11752" width="4.1796875" customWidth="1"/>
    <col min="11753" max="11753" width="11.54296875" customWidth="1"/>
    <col min="11754" max="11754" width="18.453125" customWidth="1"/>
    <col min="11755" max="11755" width="18.7265625" customWidth="1"/>
    <col min="11756" max="11756" width="7.453125" customWidth="1"/>
    <col min="11757" max="11757" width="13.54296875" customWidth="1"/>
    <col min="11758" max="11758" width="13.1796875" customWidth="1"/>
    <col min="11760" max="11760" width="65.453125" customWidth="1"/>
    <col min="12008" max="12008" width="4.1796875" customWidth="1"/>
    <col min="12009" max="12009" width="11.54296875" customWidth="1"/>
    <col min="12010" max="12010" width="18.453125" customWidth="1"/>
    <col min="12011" max="12011" width="18.7265625" customWidth="1"/>
    <col min="12012" max="12012" width="7.453125" customWidth="1"/>
    <col min="12013" max="12013" width="13.54296875" customWidth="1"/>
    <col min="12014" max="12014" width="13.1796875" customWidth="1"/>
    <col min="12016" max="12016" width="65.453125" customWidth="1"/>
    <col min="12264" max="12264" width="4.1796875" customWidth="1"/>
    <col min="12265" max="12265" width="11.54296875" customWidth="1"/>
    <col min="12266" max="12266" width="18.453125" customWidth="1"/>
    <col min="12267" max="12267" width="18.7265625" customWidth="1"/>
    <col min="12268" max="12268" width="7.453125" customWidth="1"/>
    <col min="12269" max="12269" width="13.54296875" customWidth="1"/>
    <col min="12270" max="12270" width="13.1796875" customWidth="1"/>
    <col min="12272" max="12272" width="65.453125" customWidth="1"/>
    <col min="12520" max="12520" width="4.1796875" customWidth="1"/>
    <col min="12521" max="12521" width="11.54296875" customWidth="1"/>
    <col min="12522" max="12522" width="18.453125" customWidth="1"/>
    <col min="12523" max="12523" width="18.7265625" customWidth="1"/>
    <col min="12524" max="12524" width="7.453125" customWidth="1"/>
    <col min="12525" max="12525" width="13.54296875" customWidth="1"/>
    <col min="12526" max="12526" width="13.1796875" customWidth="1"/>
    <col min="12528" max="12528" width="65.453125" customWidth="1"/>
    <col min="12776" max="12776" width="4.1796875" customWidth="1"/>
    <col min="12777" max="12777" width="11.54296875" customWidth="1"/>
    <col min="12778" max="12778" width="18.453125" customWidth="1"/>
    <col min="12779" max="12779" width="18.7265625" customWidth="1"/>
    <col min="12780" max="12780" width="7.453125" customWidth="1"/>
    <col min="12781" max="12781" width="13.54296875" customWidth="1"/>
    <col min="12782" max="12782" width="13.1796875" customWidth="1"/>
    <col min="12784" max="12784" width="65.453125" customWidth="1"/>
    <col min="13032" max="13032" width="4.1796875" customWidth="1"/>
    <col min="13033" max="13033" width="11.54296875" customWidth="1"/>
    <col min="13034" max="13034" width="18.453125" customWidth="1"/>
    <col min="13035" max="13035" width="18.7265625" customWidth="1"/>
    <col min="13036" max="13036" width="7.453125" customWidth="1"/>
    <col min="13037" max="13037" width="13.54296875" customWidth="1"/>
    <col min="13038" max="13038" width="13.1796875" customWidth="1"/>
    <col min="13040" max="13040" width="65.453125" customWidth="1"/>
    <col min="13288" max="13288" width="4.1796875" customWidth="1"/>
    <col min="13289" max="13289" width="11.54296875" customWidth="1"/>
    <col min="13290" max="13290" width="18.453125" customWidth="1"/>
    <col min="13291" max="13291" width="18.7265625" customWidth="1"/>
    <col min="13292" max="13292" width="7.453125" customWidth="1"/>
    <col min="13293" max="13293" width="13.54296875" customWidth="1"/>
    <col min="13294" max="13294" width="13.1796875" customWidth="1"/>
    <col min="13296" max="13296" width="65.453125" customWidth="1"/>
    <col min="13544" max="13544" width="4.1796875" customWidth="1"/>
    <col min="13545" max="13545" width="11.54296875" customWidth="1"/>
    <col min="13546" max="13546" width="18.453125" customWidth="1"/>
    <col min="13547" max="13547" width="18.7265625" customWidth="1"/>
    <col min="13548" max="13548" width="7.453125" customWidth="1"/>
    <col min="13549" max="13549" width="13.54296875" customWidth="1"/>
    <col min="13550" max="13550" width="13.1796875" customWidth="1"/>
    <col min="13552" max="13552" width="65.453125" customWidth="1"/>
    <col min="13800" max="13800" width="4.1796875" customWidth="1"/>
    <col min="13801" max="13801" width="11.54296875" customWidth="1"/>
    <col min="13802" max="13802" width="18.453125" customWidth="1"/>
    <col min="13803" max="13803" width="18.7265625" customWidth="1"/>
    <col min="13804" max="13804" width="7.453125" customWidth="1"/>
    <col min="13805" max="13805" width="13.54296875" customWidth="1"/>
    <col min="13806" max="13806" width="13.1796875" customWidth="1"/>
    <col min="13808" max="13808" width="65.453125" customWidth="1"/>
    <col min="14056" max="14056" width="4.1796875" customWidth="1"/>
    <col min="14057" max="14057" width="11.54296875" customWidth="1"/>
    <col min="14058" max="14058" width="18.453125" customWidth="1"/>
    <col min="14059" max="14059" width="18.7265625" customWidth="1"/>
    <col min="14060" max="14060" width="7.453125" customWidth="1"/>
    <col min="14061" max="14061" width="13.54296875" customWidth="1"/>
    <col min="14062" max="14062" width="13.1796875" customWidth="1"/>
    <col min="14064" max="14064" width="65.453125" customWidth="1"/>
    <col min="14312" max="14312" width="4.1796875" customWidth="1"/>
    <col min="14313" max="14313" width="11.54296875" customWidth="1"/>
    <col min="14314" max="14314" width="18.453125" customWidth="1"/>
    <col min="14315" max="14315" width="18.7265625" customWidth="1"/>
    <col min="14316" max="14316" width="7.453125" customWidth="1"/>
    <col min="14317" max="14317" width="13.54296875" customWidth="1"/>
    <col min="14318" max="14318" width="13.1796875" customWidth="1"/>
    <col min="14320" max="14320" width="65.453125" customWidth="1"/>
    <col min="14568" max="14568" width="4.1796875" customWidth="1"/>
    <col min="14569" max="14569" width="11.54296875" customWidth="1"/>
    <col min="14570" max="14570" width="18.453125" customWidth="1"/>
    <col min="14571" max="14571" width="18.7265625" customWidth="1"/>
    <col min="14572" max="14572" width="7.453125" customWidth="1"/>
    <col min="14573" max="14573" width="13.54296875" customWidth="1"/>
    <col min="14574" max="14574" width="13.1796875" customWidth="1"/>
    <col min="14576" max="14576" width="65.453125" customWidth="1"/>
    <col min="14824" max="14824" width="4.1796875" customWidth="1"/>
    <col min="14825" max="14825" width="11.54296875" customWidth="1"/>
    <col min="14826" max="14826" width="18.453125" customWidth="1"/>
    <col min="14827" max="14827" width="18.7265625" customWidth="1"/>
    <col min="14828" max="14828" width="7.453125" customWidth="1"/>
    <col min="14829" max="14829" width="13.54296875" customWidth="1"/>
    <col min="14830" max="14830" width="13.1796875" customWidth="1"/>
    <col min="14832" max="14832" width="65.453125" customWidth="1"/>
    <col min="15080" max="15080" width="4.1796875" customWidth="1"/>
    <col min="15081" max="15081" width="11.54296875" customWidth="1"/>
    <col min="15082" max="15082" width="18.453125" customWidth="1"/>
    <col min="15083" max="15083" width="18.7265625" customWidth="1"/>
    <col min="15084" max="15084" width="7.453125" customWidth="1"/>
    <col min="15085" max="15085" width="13.54296875" customWidth="1"/>
    <col min="15086" max="15086" width="13.1796875" customWidth="1"/>
    <col min="15088" max="15088" width="65.453125" customWidth="1"/>
    <col min="15336" max="15336" width="4.1796875" customWidth="1"/>
    <col min="15337" max="15337" width="11.54296875" customWidth="1"/>
    <col min="15338" max="15338" width="18.453125" customWidth="1"/>
    <col min="15339" max="15339" width="18.7265625" customWidth="1"/>
    <col min="15340" max="15340" width="7.453125" customWidth="1"/>
    <col min="15341" max="15341" width="13.54296875" customWidth="1"/>
    <col min="15342" max="15342" width="13.1796875" customWidth="1"/>
    <col min="15344" max="15344" width="65.453125" customWidth="1"/>
    <col min="15592" max="15592" width="4.1796875" customWidth="1"/>
    <col min="15593" max="15593" width="11.54296875" customWidth="1"/>
    <col min="15594" max="15594" width="18.453125" customWidth="1"/>
    <col min="15595" max="15595" width="18.7265625" customWidth="1"/>
    <col min="15596" max="15596" width="7.453125" customWidth="1"/>
    <col min="15597" max="15597" width="13.54296875" customWidth="1"/>
    <col min="15598" max="15598" width="13.1796875" customWidth="1"/>
    <col min="15600" max="15600" width="65.453125" customWidth="1"/>
    <col min="15848" max="15848" width="4.1796875" customWidth="1"/>
    <col min="15849" max="15849" width="11.54296875" customWidth="1"/>
    <col min="15850" max="15850" width="18.453125" customWidth="1"/>
    <col min="15851" max="15851" width="18.7265625" customWidth="1"/>
    <col min="15852" max="15852" width="7.453125" customWidth="1"/>
    <col min="15853" max="15853" width="13.54296875" customWidth="1"/>
    <col min="15854" max="15854" width="13.1796875" customWidth="1"/>
    <col min="15856" max="15856" width="65.453125" customWidth="1"/>
    <col min="16104" max="16104" width="4.1796875" customWidth="1"/>
    <col min="16105" max="16105" width="11.54296875" customWidth="1"/>
    <col min="16106" max="16106" width="18.453125" customWidth="1"/>
    <col min="16107" max="16107" width="18.7265625" customWidth="1"/>
    <col min="16108" max="16108" width="7.453125" customWidth="1"/>
    <col min="16109" max="16109" width="13.54296875" customWidth="1"/>
    <col min="16110" max="16110" width="13.1796875" customWidth="1"/>
    <col min="16112" max="16112" width="65.453125" customWidth="1"/>
  </cols>
  <sheetData>
    <row r="1" spans="1:7" ht="29.25" customHeight="1" x14ac:dyDescent="0.35">
      <c r="A1" s="90" t="s">
        <v>100</v>
      </c>
      <c r="B1" s="90"/>
      <c r="C1" s="90"/>
      <c r="D1" s="90"/>
      <c r="E1" s="90"/>
      <c r="F1" s="90"/>
      <c r="G1" s="90"/>
    </row>
    <row r="3" spans="1:7" ht="29" x14ac:dyDescent="0.35">
      <c r="A3" s="91" t="s">
        <v>0</v>
      </c>
      <c r="B3" s="91"/>
      <c r="C3" s="1" t="s">
        <v>1</v>
      </c>
      <c r="D3" s="2" t="s">
        <v>2</v>
      </c>
      <c r="E3" s="2" t="s">
        <v>3</v>
      </c>
      <c r="F3" s="92" t="s">
        <v>4</v>
      </c>
      <c r="G3" s="93"/>
    </row>
    <row r="4" spans="1:7" x14ac:dyDescent="0.35">
      <c r="A4" s="94"/>
      <c r="B4" s="95"/>
      <c r="C4" s="4"/>
      <c r="D4" s="96"/>
      <c r="E4" s="96"/>
      <c r="F4" s="96"/>
      <c r="G4" s="5"/>
    </row>
    <row r="5" spans="1:7" x14ac:dyDescent="0.35">
      <c r="A5" s="101" t="s">
        <v>101</v>
      </c>
      <c r="B5" s="102"/>
      <c r="C5" s="105">
        <v>1</v>
      </c>
      <c r="D5" s="6" t="s">
        <v>5</v>
      </c>
      <c r="E5" s="71">
        <v>1</v>
      </c>
      <c r="F5" s="97">
        <v>9999</v>
      </c>
      <c r="G5" s="97"/>
    </row>
    <row r="6" spans="1:7" ht="15" thickBot="1" x14ac:dyDescent="0.4">
      <c r="A6" s="103"/>
      <c r="B6" s="104"/>
      <c r="C6" s="106"/>
      <c r="D6" s="7" t="s">
        <v>6</v>
      </c>
      <c r="E6" s="55">
        <v>0</v>
      </c>
      <c r="F6" s="98">
        <v>0</v>
      </c>
      <c r="G6" s="98"/>
    </row>
    <row r="7" spans="1:7" ht="15" thickTop="1" x14ac:dyDescent="0.35">
      <c r="A7" s="99" t="s">
        <v>7</v>
      </c>
      <c r="B7" s="99"/>
      <c r="C7" s="99"/>
      <c r="D7" s="99"/>
      <c r="E7" s="72">
        <f>SUM(E5:E6)</f>
        <v>1</v>
      </c>
      <c r="F7" s="100">
        <f>SUM(F5:G6)</f>
        <v>9999</v>
      </c>
      <c r="G7" s="100"/>
    </row>
    <row r="8" spans="1:7" x14ac:dyDescent="0.35">
      <c r="B8" s="8"/>
      <c r="C8" s="8"/>
      <c r="D8" s="8"/>
      <c r="E8" s="9"/>
      <c r="F8" s="10"/>
    </row>
    <row r="9" spans="1:7" x14ac:dyDescent="0.35">
      <c r="B9" s="3" t="s">
        <v>8</v>
      </c>
    </row>
    <row r="10" spans="1:7" x14ac:dyDescent="0.35">
      <c r="B10" s="3"/>
    </row>
    <row r="11" spans="1:7" ht="58.5" thickBot="1" x14ac:dyDescent="0.4">
      <c r="A11" s="78" t="s">
        <v>9</v>
      </c>
      <c r="B11" s="79"/>
      <c r="C11" s="79"/>
      <c r="D11" s="79"/>
      <c r="E11" s="80"/>
      <c r="F11" s="11" t="s">
        <v>10</v>
      </c>
      <c r="G11" s="12" t="s">
        <v>11</v>
      </c>
    </row>
    <row r="12" spans="1:7" ht="15" thickTop="1" x14ac:dyDescent="0.35">
      <c r="A12" s="81" t="s">
        <v>12</v>
      </c>
      <c r="B12" s="81"/>
      <c r="C12" s="81"/>
      <c r="D12" s="81"/>
      <c r="E12" s="81"/>
      <c r="F12" s="50">
        <v>1</v>
      </c>
      <c r="G12" s="40">
        <v>0.33300000000000002</v>
      </c>
    </row>
    <row r="13" spans="1:7" x14ac:dyDescent="0.35">
      <c r="A13" s="82" t="s">
        <v>13</v>
      </c>
      <c r="B13" s="82"/>
      <c r="C13" s="82"/>
      <c r="D13" s="82"/>
      <c r="E13" s="82"/>
      <c r="F13" s="51">
        <v>1</v>
      </c>
      <c r="G13" s="40">
        <v>0.33300000000000002</v>
      </c>
    </row>
    <row r="14" spans="1:7" ht="15" thickBot="1" x14ac:dyDescent="0.4">
      <c r="A14" s="107" t="s">
        <v>14</v>
      </c>
      <c r="B14" s="107"/>
      <c r="C14" s="107"/>
      <c r="D14" s="107"/>
      <c r="E14" s="107"/>
      <c r="F14" s="51">
        <v>1</v>
      </c>
      <c r="G14" s="40">
        <v>0.33300000000000002</v>
      </c>
    </row>
    <row r="15" spans="1:7" ht="15" thickTop="1" x14ac:dyDescent="0.35">
      <c r="A15" s="14"/>
      <c r="B15" s="15"/>
      <c r="C15" s="15"/>
      <c r="D15" s="16"/>
      <c r="E15" s="15"/>
      <c r="F15" s="52" t="s">
        <v>15</v>
      </c>
      <c r="G15" s="53">
        <v>1</v>
      </c>
    </row>
    <row r="16" spans="1:7" x14ac:dyDescent="0.35">
      <c r="D16" s="9"/>
      <c r="F16" s="8"/>
      <c r="G16" s="17"/>
    </row>
    <row r="17" spans="1:7" x14ac:dyDescent="0.35">
      <c r="B17" s="3" t="s">
        <v>16</v>
      </c>
      <c r="D17" s="9"/>
      <c r="F17" s="8"/>
      <c r="G17" s="9"/>
    </row>
    <row r="18" spans="1:7" x14ac:dyDescent="0.35">
      <c r="D18" s="9"/>
      <c r="F18" s="8"/>
      <c r="G18" s="17"/>
    </row>
    <row r="19" spans="1:7" ht="53.25" customHeight="1" x14ac:dyDescent="0.35">
      <c r="A19" s="70" t="s">
        <v>17</v>
      </c>
      <c r="B19" s="108" t="s">
        <v>18</v>
      </c>
      <c r="C19" s="108"/>
      <c r="D19" s="108"/>
      <c r="E19" s="108"/>
      <c r="F19" s="73" t="s">
        <v>4</v>
      </c>
      <c r="G19" s="17"/>
    </row>
    <row r="20" spans="1:7" ht="15" customHeight="1" x14ac:dyDescent="0.35">
      <c r="A20" s="70" t="s">
        <v>19</v>
      </c>
      <c r="B20" s="83" t="s">
        <v>104</v>
      </c>
      <c r="C20" s="84"/>
      <c r="D20" s="84"/>
      <c r="E20" s="85"/>
      <c r="F20" s="45">
        <v>9999</v>
      </c>
      <c r="G20" s="67"/>
    </row>
    <row r="21" spans="1:7" ht="28.5" customHeight="1" x14ac:dyDescent="0.35">
      <c r="A21" s="89" t="s">
        <v>20</v>
      </c>
      <c r="B21" s="89"/>
      <c r="C21" s="89"/>
      <c r="D21" s="89"/>
      <c r="E21" s="89"/>
      <c r="F21" s="89"/>
      <c r="G21" s="89"/>
    </row>
    <row r="22" spans="1:7" ht="25.5" customHeight="1" x14ac:dyDescent="0.35">
      <c r="A22" s="69"/>
      <c r="B22" s="69"/>
      <c r="C22" s="69"/>
      <c r="D22" s="69"/>
      <c r="E22" s="69"/>
      <c r="F22" s="69"/>
      <c r="G22" s="69"/>
    </row>
    <row r="23" spans="1:7" ht="20.25" customHeight="1" x14ac:dyDescent="0.35">
      <c r="A23" s="89" t="s">
        <v>21</v>
      </c>
      <c r="B23" s="89"/>
      <c r="C23" s="89"/>
      <c r="D23" s="89"/>
      <c r="E23" s="89"/>
      <c r="F23" s="89"/>
      <c r="G23" s="89"/>
    </row>
    <row r="24" spans="1:7" ht="12.75" customHeight="1" x14ac:dyDescent="0.35">
      <c r="A24" s="37" t="s">
        <v>19</v>
      </c>
      <c r="B24" s="86" t="s">
        <v>102</v>
      </c>
      <c r="C24" s="87"/>
      <c r="D24" s="88"/>
    </row>
  </sheetData>
  <mergeCells count="20">
    <mergeCell ref="F5:G5"/>
    <mergeCell ref="F6:G6"/>
    <mergeCell ref="A7:D7"/>
    <mergeCell ref="F7:G7"/>
    <mergeCell ref="A5:B6"/>
    <mergeCell ref="C5:C6"/>
    <mergeCell ref="A1:G1"/>
    <mergeCell ref="A3:B3"/>
    <mergeCell ref="F3:G3"/>
    <mergeCell ref="A4:B4"/>
    <mergeCell ref="D4:F4"/>
    <mergeCell ref="A11:E11"/>
    <mergeCell ref="A12:E12"/>
    <mergeCell ref="A13:E13"/>
    <mergeCell ref="B20:E20"/>
    <mergeCell ref="B24:D24"/>
    <mergeCell ref="A23:G23"/>
    <mergeCell ref="A21:G21"/>
    <mergeCell ref="A14:E14"/>
    <mergeCell ref="B19:E19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D32" sqref="D32"/>
    </sheetView>
  </sheetViews>
  <sheetFormatPr defaultRowHeight="14.5" x14ac:dyDescent="0.35"/>
  <cols>
    <col min="1" max="1" width="29.7265625" customWidth="1"/>
    <col min="2" max="2" width="17.7265625" customWidth="1"/>
    <col min="3" max="3" width="11.26953125" customWidth="1"/>
    <col min="4" max="4" width="16.81640625" customWidth="1"/>
    <col min="5" max="5" width="10.7265625" customWidth="1"/>
    <col min="6" max="6" width="15.453125" customWidth="1"/>
    <col min="7" max="7" width="13.26953125" customWidth="1"/>
    <col min="257" max="257" width="29.7265625" customWidth="1"/>
    <col min="258" max="258" width="17.7265625" customWidth="1"/>
    <col min="259" max="259" width="11.26953125" customWidth="1"/>
    <col min="260" max="260" width="16.81640625" customWidth="1"/>
    <col min="262" max="262" width="15.453125" customWidth="1"/>
    <col min="263" max="263" width="13.26953125" customWidth="1"/>
    <col min="513" max="513" width="29.7265625" customWidth="1"/>
    <col min="514" max="514" width="17.7265625" customWidth="1"/>
    <col min="515" max="515" width="11.26953125" customWidth="1"/>
    <col min="516" max="516" width="16.81640625" customWidth="1"/>
    <col min="518" max="518" width="15.453125" customWidth="1"/>
    <col min="519" max="519" width="13.26953125" customWidth="1"/>
    <col min="769" max="769" width="29.7265625" customWidth="1"/>
    <col min="770" max="770" width="17.7265625" customWidth="1"/>
    <col min="771" max="771" width="11.26953125" customWidth="1"/>
    <col min="772" max="772" width="16.81640625" customWidth="1"/>
    <col min="774" max="774" width="15.453125" customWidth="1"/>
    <col min="775" max="775" width="13.26953125" customWidth="1"/>
    <col min="1025" max="1025" width="29.7265625" customWidth="1"/>
    <col min="1026" max="1026" width="17.7265625" customWidth="1"/>
    <col min="1027" max="1027" width="11.26953125" customWidth="1"/>
    <col min="1028" max="1028" width="16.81640625" customWidth="1"/>
    <col min="1030" max="1030" width="15.453125" customWidth="1"/>
    <col min="1031" max="1031" width="13.26953125" customWidth="1"/>
    <col min="1281" max="1281" width="29.7265625" customWidth="1"/>
    <col min="1282" max="1282" width="17.7265625" customWidth="1"/>
    <col min="1283" max="1283" width="11.26953125" customWidth="1"/>
    <col min="1284" max="1284" width="16.81640625" customWidth="1"/>
    <col min="1286" max="1286" width="15.453125" customWidth="1"/>
    <col min="1287" max="1287" width="13.26953125" customWidth="1"/>
    <col min="1537" max="1537" width="29.7265625" customWidth="1"/>
    <col min="1538" max="1538" width="17.7265625" customWidth="1"/>
    <col min="1539" max="1539" width="11.26953125" customWidth="1"/>
    <col min="1540" max="1540" width="16.81640625" customWidth="1"/>
    <col min="1542" max="1542" width="15.453125" customWidth="1"/>
    <col min="1543" max="1543" width="13.26953125" customWidth="1"/>
    <col min="1793" max="1793" width="29.7265625" customWidth="1"/>
    <col min="1794" max="1794" width="17.7265625" customWidth="1"/>
    <col min="1795" max="1795" width="11.26953125" customWidth="1"/>
    <col min="1796" max="1796" width="16.81640625" customWidth="1"/>
    <col min="1798" max="1798" width="15.453125" customWidth="1"/>
    <col min="1799" max="1799" width="13.26953125" customWidth="1"/>
    <col min="2049" max="2049" width="29.7265625" customWidth="1"/>
    <col min="2050" max="2050" width="17.7265625" customWidth="1"/>
    <col min="2051" max="2051" width="11.26953125" customWidth="1"/>
    <col min="2052" max="2052" width="16.81640625" customWidth="1"/>
    <col min="2054" max="2054" width="15.453125" customWidth="1"/>
    <col min="2055" max="2055" width="13.26953125" customWidth="1"/>
    <col min="2305" max="2305" width="29.7265625" customWidth="1"/>
    <col min="2306" max="2306" width="17.7265625" customWidth="1"/>
    <col min="2307" max="2307" width="11.26953125" customWidth="1"/>
    <col min="2308" max="2308" width="16.81640625" customWidth="1"/>
    <col min="2310" max="2310" width="15.453125" customWidth="1"/>
    <col min="2311" max="2311" width="13.26953125" customWidth="1"/>
    <col min="2561" max="2561" width="29.7265625" customWidth="1"/>
    <col min="2562" max="2562" width="17.7265625" customWidth="1"/>
    <col min="2563" max="2563" width="11.26953125" customWidth="1"/>
    <col min="2564" max="2564" width="16.81640625" customWidth="1"/>
    <col min="2566" max="2566" width="15.453125" customWidth="1"/>
    <col min="2567" max="2567" width="13.26953125" customWidth="1"/>
    <col min="2817" max="2817" width="29.7265625" customWidth="1"/>
    <col min="2818" max="2818" width="17.7265625" customWidth="1"/>
    <col min="2819" max="2819" width="11.26953125" customWidth="1"/>
    <col min="2820" max="2820" width="16.81640625" customWidth="1"/>
    <col min="2822" max="2822" width="15.453125" customWidth="1"/>
    <col min="2823" max="2823" width="13.26953125" customWidth="1"/>
    <col min="3073" max="3073" width="29.7265625" customWidth="1"/>
    <col min="3074" max="3074" width="17.7265625" customWidth="1"/>
    <col min="3075" max="3075" width="11.26953125" customWidth="1"/>
    <col min="3076" max="3076" width="16.81640625" customWidth="1"/>
    <col min="3078" max="3078" width="15.453125" customWidth="1"/>
    <col min="3079" max="3079" width="13.26953125" customWidth="1"/>
    <col min="3329" max="3329" width="29.7265625" customWidth="1"/>
    <col min="3330" max="3330" width="17.7265625" customWidth="1"/>
    <col min="3331" max="3331" width="11.26953125" customWidth="1"/>
    <col min="3332" max="3332" width="16.81640625" customWidth="1"/>
    <col min="3334" max="3334" width="15.453125" customWidth="1"/>
    <col min="3335" max="3335" width="13.26953125" customWidth="1"/>
    <col min="3585" max="3585" width="29.7265625" customWidth="1"/>
    <col min="3586" max="3586" width="17.7265625" customWidth="1"/>
    <col min="3587" max="3587" width="11.26953125" customWidth="1"/>
    <col min="3588" max="3588" width="16.81640625" customWidth="1"/>
    <col min="3590" max="3590" width="15.453125" customWidth="1"/>
    <col min="3591" max="3591" width="13.26953125" customWidth="1"/>
    <col min="3841" max="3841" width="29.7265625" customWidth="1"/>
    <col min="3842" max="3842" width="17.7265625" customWidth="1"/>
    <col min="3843" max="3843" width="11.26953125" customWidth="1"/>
    <col min="3844" max="3844" width="16.81640625" customWidth="1"/>
    <col min="3846" max="3846" width="15.453125" customWidth="1"/>
    <col min="3847" max="3847" width="13.26953125" customWidth="1"/>
    <col min="4097" max="4097" width="29.7265625" customWidth="1"/>
    <col min="4098" max="4098" width="17.7265625" customWidth="1"/>
    <col min="4099" max="4099" width="11.26953125" customWidth="1"/>
    <col min="4100" max="4100" width="16.81640625" customWidth="1"/>
    <col min="4102" max="4102" width="15.453125" customWidth="1"/>
    <col min="4103" max="4103" width="13.26953125" customWidth="1"/>
    <col min="4353" max="4353" width="29.7265625" customWidth="1"/>
    <col min="4354" max="4354" width="17.7265625" customWidth="1"/>
    <col min="4355" max="4355" width="11.26953125" customWidth="1"/>
    <col min="4356" max="4356" width="16.81640625" customWidth="1"/>
    <col min="4358" max="4358" width="15.453125" customWidth="1"/>
    <col min="4359" max="4359" width="13.26953125" customWidth="1"/>
    <col min="4609" max="4609" width="29.7265625" customWidth="1"/>
    <col min="4610" max="4610" width="17.7265625" customWidth="1"/>
    <col min="4611" max="4611" width="11.26953125" customWidth="1"/>
    <col min="4612" max="4612" width="16.81640625" customWidth="1"/>
    <col min="4614" max="4614" width="15.453125" customWidth="1"/>
    <col min="4615" max="4615" width="13.26953125" customWidth="1"/>
    <col min="4865" max="4865" width="29.7265625" customWidth="1"/>
    <col min="4866" max="4866" width="17.7265625" customWidth="1"/>
    <col min="4867" max="4867" width="11.26953125" customWidth="1"/>
    <col min="4868" max="4868" width="16.81640625" customWidth="1"/>
    <col min="4870" max="4870" width="15.453125" customWidth="1"/>
    <col min="4871" max="4871" width="13.26953125" customWidth="1"/>
    <col min="5121" max="5121" width="29.7265625" customWidth="1"/>
    <col min="5122" max="5122" width="17.7265625" customWidth="1"/>
    <col min="5123" max="5123" width="11.26953125" customWidth="1"/>
    <col min="5124" max="5124" width="16.81640625" customWidth="1"/>
    <col min="5126" max="5126" width="15.453125" customWidth="1"/>
    <col min="5127" max="5127" width="13.26953125" customWidth="1"/>
    <col min="5377" max="5377" width="29.7265625" customWidth="1"/>
    <col min="5378" max="5378" width="17.7265625" customWidth="1"/>
    <col min="5379" max="5379" width="11.26953125" customWidth="1"/>
    <col min="5380" max="5380" width="16.81640625" customWidth="1"/>
    <col min="5382" max="5382" width="15.453125" customWidth="1"/>
    <col min="5383" max="5383" width="13.26953125" customWidth="1"/>
    <col min="5633" max="5633" width="29.7265625" customWidth="1"/>
    <col min="5634" max="5634" width="17.7265625" customWidth="1"/>
    <col min="5635" max="5635" width="11.26953125" customWidth="1"/>
    <col min="5636" max="5636" width="16.81640625" customWidth="1"/>
    <col min="5638" max="5638" width="15.453125" customWidth="1"/>
    <col min="5639" max="5639" width="13.26953125" customWidth="1"/>
    <col min="5889" max="5889" width="29.7265625" customWidth="1"/>
    <col min="5890" max="5890" width="17.7265625" customWidth="1"/>
    <col min="5891" max="5891" width="11.26953125" customWidth="1"/>
    <col min="5892" max="5892" width="16.81640625" customWidth="1"/>
    <col min="5894" max="5894" width="15.453125" customWidth="1"/>
    <col min="5895" max="5895" width="13.26953125" customWidth="1"/>
    <col min="6145" max="6145" width="29.7265625" customWidth="1"/>
    <col min="6146" max="6146" width="17.7265625" customWidth="1"/>
    <col min="6147" max="6147" width="11.26953125" customWidth="1"/>
    <col min="6148" max="6148" width="16.81640625" customWidth="1"/>
    <col min="6150" max="6150" width="15.453125" customWidth="1"/>
    <col min="6151" max="6151" width="13.26953125" customWidth="1"/>
    <col min="6401" max="6401" width="29.7265625" customWidth="1"/>
    <col min="6402" max="6402" width="17.7265625" customWidth="1"/>
    <col min="6403" max="6403" width="11.26953125" customWidth="1"/>
    <col min="6404" max="6404" width="16.81640625" customWidth="1"/>
    <col min="6406" max="6406" width="15.453125" customWidth="1"/>
    <col min="6407" max="6407" width="13.26953125" customWidth="1"/>
    <col min="6657" max="6657" width="29.7265625" customWidth="1"/>
    <col min="6658" max="6658" width="17.7265625" customWidth="1"/>
    <col min="6659" max="6659" width="11.26953125" customWidth="1"/>
    <col min="6660" max="6660" width="16.81640625" customWidth="1"/>
    <col min="6662" max="6662" width="15.453125" customWidth="1"/>
    <col min="6663" max="6663" width="13.26953125" customWidth="1"/>
    <col min="6913" max="6913" width="29.7265625" customWidth="1"/>
    <col min="6914" max="6914" width="17.7265625" customWidth="1"/>
    <col min="6915" max="6915" width="11.26953125" customWidth="1"/>
    <col min="6916" max="6916" width="16.81640625" customWidth="1"/>
    <col min="6918" max="6918" width="15.453125" customWidth="1"/>
    <col min="6919" max="6919" width="13.26953125" customWidth="1"/>
    <col min="7169" max="7169" width="29.7265625" customWidth="1"/>
    <col min="7170" max="7170" width="17.7265625" customWidth="1"/>
    <col min="7171" max="7171" width="11.26953125" customWidth="1"/>
    <col min="7172" max="7172" width="16.81640625" customWidth="1"/>
    <col min="7174" max="7174" width="15.453125" customWidth="1"/>
    <col min="7175" max="7175" width="13.26953125" customWidth="1"/>
    <col min="7425" max="7425" width="29.7265625" customWidth="1"/>
    <col min="7426" max="7426" width="17.7265625" customWidth="1"/>
    <col min="7427" max="7427" width="11.26953125" customWidth="1"/>
    <col min="7428" max="7428" width="16.81640625" customWidth="1"/>
    <col min="7430" max="7430" width="15.453125" customWidth="1"/>
    <col min="7431" max="7431" width="13.26953125" customWidth="1"/>
    <col min="7681" max="7681" width="29.7265625" customWidth="1"/>
    <col min="7682" max="7682" width="17.7265625" customWidth="1"/>
    <col min="7683" max="7683" width="11.26953125" customWidth="1"/>
    <col min="7684" max="7684" width="16.81640625" customWidth="1"/>
    <col min="7686" max="7686" width="15.453125" customWidth="1"/>
    <col min="7687" max="7687" width="13.26953125" customWidth="1"/>
    <col min="7937" max="7937" width="29.7265625" customWidth="1"/>
    <col min="7938" max="7938" width="17.7265625" customWidth="1"/>
    <col min="7939" max="7939" width="11.26953125" customWidth="1"/>
    <col min="7940" max="7940" width="16.81640625" customWidth="1"/>
    <col min="7942" max="7942" width="15.453125" customWidth="1"/>
    <col min="7943" max="7943" width="13.26953125" customWidth="1"/>
    <col min="8193" max="8193" width="29.7265625" customWidth="1"/>
    <col min="8194" max="8194" width="17.7265625" customWidth="1"/>
    <col min="8195" max="8195" width="11.26953125" customWidth="1"/>
    <col min="8196" max="8196" width="16.81640625" customWidth="1"/>
    <col min="8198" max="8198" width="15.453125" customWidth="1"/>
    <col min="8199" max="8199" width="13.26953125" customWidth="1"/>
    <col min="8449" max="8449" width="29.7265625" customWidth="1"/>
    <col min="8450" max="8450" width="17.7265625" customWidth="1"/>
    <col min="8451" max="8451" width="11.26953125" customWidth="1"/>
    <col min="8452" max="8452" width="16.81640625" customWidth="1"/>
    <col min="8454" max="8454" width="15.453125" customWidth="1"/>
    <col min="8455" max="8455" width="13.26953125" customWidth="1"/>
    <col min="8705" max="8705" width="29.7265625" customWidth="1"/>
    <col min="8706" max="8706" width="17.7265625" customWidth="1"/>
    <col min="8707" max="8707" width="11.26953125" customWidth="1"/>
    <col min="8708" max="8708" width="16.81640625" customWidth="1"/>
    <col min="8710" max="8710" width="15.453125" customWidth="1"/>
    <col min="8711" max="8711" width="13.26953125" customWidth="1"/>
    <col min="8961" max="8961" width="29.7265625" customWidth="1"/>
    <col min="8962" max="8962" width="17.7265625" customWidth="1"/>
    <col min="8963" max="8963" width="11.26953125" customWidth="1"/>
    <col min="8964" max="8964" width="16.81640625" customWidth="1"/>
    <col min="8966" max="8966" width="15.453125" customWidth="1"/>
    <col min="8967" max="8967" width="13.26953125" customWidth="1"/>
    <col min="9217" max="9217" width="29.7265625" customWidth="1"/>
    <col min="9218" max="9218" width="17.7265625" customWidth="1"/>
    <col min="9219" max="9219" width="11.26953125" customWidth="1"/>
    <col min="9220" max="9220" width="16.81640625" customWidth="1"/>
    <col min="9222" max="9222" width="15.453125" customWidth="1"/>
    <col min="9223" max="9223" width="13.26953125" customWidth="1"/>
    <col min="9473" max="9473" width="29.7265625" customWidth="1"/>
    <col min="9474" max="9474" width="17.7265625" customWidth="1"/>
    <col min="9475" max="9475" width="11.26953125" customWidth="1"/>
    <col min="9476" max="9476" width="16.81640625" customWidth="1"/>
    <col min="9478" max="9478" width="15.453125" customWidth="1"/>
    <col min="9479" max="9479" width="13.26953125" customWidth="1"/>
    <col min="9729" max="9729" width="29.7265625" customWidth="1"/>
    <col min="9730" max="9730" width="17.7265625" customWidth="1"/>
    <col min="9731" max="9731" width="11.26953125" customWidth="1"/>
    <col min="9732" max="9732" width="16.81640625" customWidth="1"/>
    <col min="9734" max="9734" width="15.453125" customWidth="1"/>
    <col min="9735" max="9735" width="13.26953125" customWidth="1"/>
    <col min="9985" max="9985" width="29.7265625" customWidth="1"/>
    <col min="9986" max="9986" width="17.7265625" customWidth="1"/>
    <col min="9987" max="9987" width="11.26953125" customWidth="1"/>
    <col min="9988" max="9988" width="16.81640625" customWidth="1"/>
    <col min="9990" max="9990" width="15.453125" customWidth="1"/>
    <col min="9991" max="9991" width="13.26953125" customWidth="1"/>
    <col min="10241" max="10241" width="29.7265625" customWidth="1"/>
    <col min="10242" max="10242" width="17.7265625" customWidth="1"/>
    <col min="10243" max="10243" width="11.26953125" customWidth="1"/>
    <col min="10244" max="10244" width="16.81640625" customWidth="1"/>
    <col min="10246" max="10246" width="15.453125" customWidth="1"/>
    <col min="10247" max="10247" width="13.26953125" customWidth="1"/>
    <col min="10497" max="10497" width="29.7265625" customWidth="1"/>
    <col min="10498" max="10498" width="17.7265625" customWidth="1"/>
    <col min="10499" max="10499" width="11.26953125" customWidth="1"/>
    <col min="10500" max="10500" width="16.81640625" customWidth="1"/>
    <col min="10502" max="10502" width="15.453125" customWidth="1"/>
    <col min="10503" max="10503" width="13.26953125" customWidth="1"/>
    <col min="10753" max="10753" width="29.7265625" customWidth="1"/>
    <col min="10754" max="10754" width="17.7265625" customWidth="1"/>
    <col min="10755" max="10755" width="11.26953125" customWidth="1"/>
    <col min="10756" max="10756" width="16.81640625" customWidth="1"/>
    <col min="10758" max="10758" width="15.453125" customWidth="1"/>
    <col min="10759" max="10759" width="13.26953125" customWidth="1"/>
    <col min="11009" max="11009" width="29.7265625" customWidth="1"/>
    <col min="11010" max="11010" width="17.7265625" customWidth="1"/>
    <col min="11011" max="11011" width="11.26953125" customWidth="1"/>
    <col min="11012" max="11012" width="16.81640625" customWidth="1"/>
    <col min="11014" max="11014" width="15.453125" customWidth="1"/>
    <col min="11015" max="11015" width="13.26953125" customWidth="1"/>
    <col min="11265" max="11265" width="29.7265625" customWidth="1"/>
    <col min="11266" max="11266" width="17.7265625" customWidth="1"/>
    <col min="11267" max="11267" width="11.26953125" customWidth="1"/>
    <col min="11268" max="11268" width="16.81640625" customWidth="1"/>
    <col min="11270" max="11270" width="15.453125" customWidth="1"/>
    <col min="11271" max="11271" width="13.26953125" customWidth="1"/>
    <col min="11521" max="11521" width="29.7265625" customWidth="1"/>
    <col min="11522" max="11522" width="17.7265625" customWidth="1"/>
    <col min="11523" max="11523" width="11.26953125" customWidth="1"/>
    <col min="11524" max="11524" width="16.81640625" customWidth="1"/>
    <col min="11526" max="11526" width="15.453125" customWidth="1"/>
    <col min="11527" max="11527" width="13.26953125" customWidth="1"/>
    <col min="11777" max="11777" width="29.7265625" customWidth="1"/>
    <col min="11778" max="11778" width="17.7265625" customWidth="1"/>
    <col min="11779" max="11779" width="11.26953125" customWidth="1"/>
    <col min="11780" max="11780" width="16.81640625" customWidth="1"/>
    <col min="11782" max="11782" width="15.453125" customWidth="1"/>
    <col min="11783" max="11783" width="13.26953125" customWidth="1"/>
    <col min="12033" max="12033" width="29.7265625" customWidth="1"/>
    <col min="12034" max="12034" width="17.7265625" customWidth="1"/>
    <col min="12035" max="12035" width="11.26953125" customWidth="1"/>
    <col min="12036" max="12036" width="16.81640625" customWidth="1"/>
    <col min="12038" max="12038" width="15.453125" customWidth="1"/>
    <col min="12039" max="12039" width="13.26953125" customWidth="1"/>
    <col min="12289" max="12289" width="29.7265625" customWidth="1"/>
    <col min="12290" max="12290" width="17.7265625" customWidth="1"/>
    <col min="12291" max="12291" width="11.26953125" customWidth="1"/>
    <col min="12292" max="12292" width="16.81640625" customWidth="1"/>
    <col min="12294" max="12294" width="15.453125" customWidth="1"/>
    <col min="12295" max="12295" width="13.26953125" customWidth="1"/>
    <col min="12545" max="12545" width="29.7265625" customWidth="1"/>
    <col min="12546" max="12546" width="17.7265625" customWidth="1"/>
    <col min="12547" max="12547" width="11.26953125" customWidth="1"/>
    <col min="12548" max="12548" width="16.81640625" customWidth="1"/>
    <col min="12550" max="12550" width="15.453125" customWidth="1"/>
    <col min="12551" max="12551" width="13.26953125" customWidth="1"/>
    <col min="12801" max="12801" width="29.7265625" customWidth="1"/>
    <col min="12802" max="12802" width="17.7265625" customWidth="1"/>
    <col min="12803" max="12803" width="11.26953125" customWidth="1"/>
    <col min="12804" max="12804" width="16.81640625" customWidth="1"/>
    <col min="12806" max="12806" width="15.453125" customWidth="1"/>
    <col min="12807" max="12807" width="13.26953125" customWidth="1"/>
    <col min="13057" max="13057" width="29.7265625" customWidth="1"/>
    <col min="13058" max="13058" width="17.7265625" customWidth="1"/>
    <col min="13059" max="13059" width="11.26953125" customWidth="1"/>
    <col min="13060" max="13060" width="16.81640625" customWidth="1"/>
    <col min="13062" max="13062" width="15.453125" customWidth="1"/>
    <col min="13063" max="13063" width="13.26953125" customWidth="1"/>
    <col min="13313" max="13313" width="29.7265625" customWidth="1"/>
    <col min="13314" max="13314" width="17.7265625" customWidth="1"/>
    <col min="13315" max="13315" width="11.26953125" customWidth="1"/>
    <col min="13316" max="13316" width="16.81640625" customWidth="1"/>
    <col min="13318" max="13318" width="15.453125" customWidth="1"/>
    <col min="13319" max="13319" width="13.26953125" customWidth="1"/>
    <col min="13569" max="13569" width="29.7265625" customWidth="1"/>
    <col min="13570" max="13570" width="17.7265625" customWidth="1"/>
    <col min="13571" max="13571" width="11.26953125" customWidth="1"/>
    <col min="13572" max="13572" width="16.81640625" customWidth="1"/>
    <col min="13574" max="13574" width="15.453125" customWidth="1"/>
    <col min="13575" max="13575" width="13.26953125" customWidth="1"/>
    <col min="13825" max="13825" width="29.7265625" customWidth="1"/>
    <col min="13826" max="13826" width="17.7265625" customWidth="1"/>
    <col min="13827" max="13827" width="11.26953125" customWidth="1"/>
    <col min="13828" max="13828" width="16.81640625" customWidth="1"/>
    <col min="13830" max="13830" width="15.453125" customWidth="1"/>
    <col min="13831" max="13831" width="13.26953125" customWidth="1"/>
    <col min="14081" max="14081" width="29.7265625" customWidth="1"/>
    <col min="14082" max="14082" width="17.7265625" customWidth="1"/>
    <col min="14083" max="14083" width="11.26953125" customWidth="1"/>
    <col min="14084" max="14084" width="16.81640625" customWidth="1"/>
    <col min="14086" max="14086" width="15.453125" customWidth="1"/>
    <col min="14087" max="14087" width="13.26953125" customWidth="1"/>
    <col min="14337" max="14337" width="29.7265625" customWidth="1"/>
    <col min="14338" max="14338" width="17.7265625" customWidth="1"/>
    <col min="14339" max="14339" width="11.26953125" customWidth="1"/>
    <col min="14340" max="14340" width="16.81640625" customWidth="1"/>
    <col min="14342" max="14342" width="15.453125" customWidth="1"/>
    <col min="14343" max="14343" width="13.26953125" customWidth="1"/>
    <col min="14593" max="14593" width="29.7265625" customWidth="1"/>
    <col min="14594" max="14594" width="17.7265625" customWidth="1"/>
    <col min="14595" max="14595" width="11.26953125" customWidth="1"/>
    <col min="14596" max="14596" width="16.81640625" customWidth="1"/>
    <col min="14598" max="14598" width="15.453125" customWidth="1"/>
    <col min="14599" max="14599" width="13.26953125" customWidth="1"/>
    <col min="14849" max="14849" width="29.7265625" customWidth="1"/>
    <col min="14850" max="14850" width="17.7265625" customWidth="1"/>
    <col min="14851" max="14851" width="11.26953125" customWidth="1"/>
    <col min="14852" max="14852" width="16.81640625" customWidth="1"/>
    <col min="14854" max="14854" width="15.453125" customWidth="1"/>
    <col min="14855" max="14855" width="13.26953125" customWidth="1"/>
    <col min="15105" max="15105" width="29.7265625" customWidth="1"/>
    <col min="15106" max="15106" width="17.7265625" customWidth="1"/>
    <col min="15107" max="15107" width="11.26953125" customWidth="1"/>
    <col min="15108" max="15108" width="16.81640625" customWidth="1"/>
    <col min="15110" max="15110" width="15.453125" customWidth="1"/>
    <col min="15111" max="15111" width="13.26953125" customWidth="1"/>
    <col min="15361" max="15361" width="29.7265625" customWidth="1"/>
    <col min="15362" max="15362" width="17.7265625" customWidth="1"/>
    <col min="15363" max="15363" width="11.26953125" customWidth="1"/>
    <col min="15364" max="15364" width="16.81640625" customWidth="1"/>
    <col min="15366" max="15366" width="15.453125" customWidth="1"/>
    <col min="15367" max="15367" width="13.26953125" customWidth="1"/>
    <col min="15617" max="15617" width="29.7265625" customWidth="1"/>
    <col min="15618" max="15618" width="17.7265625" customWidth="1"/>
    <col min="15619" max="15619" width="11.26953125" customWidth="1"/>
    <col min="15620" max="15620" width="16.81640625" customWidth="1"/>
    <col min="15622" max="15622" width="15.453125" customWidth="1"/>
    <col min="15623" max="15623" width="13.26953125" customWidth="1"/>
    <col min="15873" max="15873" width="29.7265625" customWidth="1"/>
    <col min="15874" max="15874" width="17.7265625" customWidth="1"/>
    <col min="15875" max="15875" width="11.26953125" customWidth="1"/>
    <col min="15876" max="15876" width="16.81640625" customWidth="1"/>
    <col min="15878" max="15878" width="15.453125" customWidth="1"/>
    <col min="15879" max="15879" width="13.26953125" customWidth="1"/>
    <col min="16129" max="16129" width="29.7265625" customWidth="1"/>
    <col min="16130" max="16130" width="17.7265625" customWidth="1"/>
    <col min="16131" max="16131" width="11.26953125" customWidth="1"/>
    <col min="16132" max="16132" width="16.81640625" customWidth="1"/>
    <col min="16134" max="16134" width="15.453125" customWidth="1"/>
    <col min="16135" max="16135" width="13.26953125" customWidth="1"/>
  </cols>
  <sheetData>
    <row r="1" spans="1:7" x14ac:dyDescent="0.35">
      <c r="A1" s="3" t="s">
        <v>22</v>
      </c>
    </row>
    <row r="3" spans="1:7" ht="41.15" customHeight="1" thickBot="1" x14ac:dyDescent="0.4">
      <c r="A3" s="18"/>
      <c r="B3" s="18"/>
      <c r="C3" s="19" t="s">
        <v>2</v>
      </c>
      <c r="D3" s="20" t="s">
        <v>23</v>
      </c>
      <c r="E3" s="20" t="s">
        <v>24</v>
      </c>
      <c r="F3" s="20" t="s">
        <v>25</v>
      </c>
      <c r="G3" s="19" t="s">
        <v>24</v>
      </c>
    </row>
    <row r="4" spans="1:7" x14ac:dyDescent="0.35">
      <c r="A4" s="109" t="s">
        <v>107</v>
      </c>
      <c r="B4" s="113" t="s">
        <v>26</v>
      </c>
      <c r="C4" s="21" t="s">
        <v>6</v>
      </c>
      <c r="D4" s="60">
        <v>1</v>
      </c>
      <c r="E4" s="62">
        <f>D4/D6</f>
        <v>5.5555555555555552E-2</v>
      </c>
      <c r="F4" s="57">
        <v>31790</v>
      </c>
      <c r="G4" s="63">
        <f>F4/F6</f>
        <v>0.10529697788730341</v>
      </c>
    </row>
    <row r="5" spans="1:7" ht="15" thickBot="1" x14ac:dyDescent="0.4">
      <c r="A5" s="110"/>
      <c r="B5" s="114"/>
      <c r="C5" s="7" t="s">
        <v>5</v>
      </c>
      <c r="D5" s="49">
        <v>17</v>
      </c>
      <c r="E5" s="65">
        <f>D5/D6</f>
        <v>0.94444444444444442</v>
      </c>
      <c r="F5" s="55">
        <v>270118</v>
      </c>
      <c r="G5" s="64">
        <f>F5/F6</f>
        <v>0.89470302211269659</v>
      </c>
    </row>
    <row r="6" spans="1:7" ht="15" thickTop="1" x14ac:dyDescent="0.35">
      <c r="A6" s="110"/>
      <c r="B6" s="114"/>
      <c r="C6" s="22" t="s">
        <v>15</v>
      </c>
      <c r="D6" s="23">
        <f>D5+D4</f>
        <v>18</v>
      </c>
      <c r="E6" s="47">
        <f>D6/D10</f>
        <v>0.94736842105263153</v>
      </c>
      <c r="F6" s="24">
        <f>SUM(F4:F5)</f>
        <v>301908</v>
      </c>
      <c r="G6" s="47">
        <f>F6/F10</f>
        <v>0.96794236743644735</v>
      </c>
    </row>
    <row r="7" spans="1:7" x14ac:dyDescent="0.35">
      <c r="A7" s="111"/>
      <c r="B7" s="115" t="s">
        <v>27</v>
      </c>
      <c r="C7" s="25" t="s">
        <v>6</v>
      </c>
      <c r="D7" s="25">
        <v>0</v>
      </c>
      <c r="E7" s="61">
        <v>0</v>
      </c>
      <c r="F7" s="45">
        <v>0</v>
      </c>
      <c r="G7" s="26">
        <v>0</v>
      </c>
    </row>
    <row r="8" spans="1:7" ht="15" thickBot="1" x14ac:dyDescent="0.4">
      <c r="A8" s="111"/>
      <c r="B8" s="116"/>
      <c r="C8" s="27" t="s">
        <v>5</v>
      </c>
      <c r="D8" s="28">
        <v>1</v>
      </c>
      <c r="E8" s="65">
        <f>D8/D9</f>
        <v>1</v>
      </c>
      <c r="F8" s="55">
        <v>9999</v>
      </c>
      <c r="G8" s="74">
        <f>F8/F9</f>
        <v>1</v>
      </c>
    </row>
    <row r="9" spans="1:7" ht="15.5" thickTop="1" thickBot="1" x14ac:dyDescent="0.4">
      <c r="A9" s="112"/>
      <c r="B9" s="117"/>
      <c r="C9" s="29" t="s">
        <v>15</v>
      </c>
      <c r="D9" s="30">
        <f>D7+D8</f>
        <v>1</v>
      </c>
      <c r="E9" s="77">
        <f>D9/D10</f>
        <v>5.2631578947368418E-2</v>
      </c>
      <c r="F9" s="75">
        <f>F7+F8</f>
        <v>9999</v>
      </c>
      <c r="G9" s="76">
        <f>F9/F10</f>
        <v>3.2057632563552596E-2</v>
      </c>
    </row>
    <row r="10" spans="1:7" ht="15" thickTop="1" x14ac:dyDescent="0.35">
      <c r="A10" s="31"/>
      <c r="B10" s="32" t="s">
        <v>28</v>
      </c>
      <c r="C10" s="31"/>
      <c r="D10" s="31">
        <f>D6+D9</f>
        <v>19</v>
      </c>
      <c r="E10" s="33">
        <v>1</v>
      </c>
      <c r="F10" s="34">
        <f>F9+F6</f>
        <v>311907</v>
      </c>
      <c r="G10" s="33">
        <v>1</v>
      </c>
    </row>
    <row r="11" spans="1:7" x14ac:dyDescent="0.35">
      <c r="A11" t="s">
        <v>29</v>
      </c>
    </row>
    <row r="13" spans="1:7" ht="40.5" customHeight="1" x14ac:dyDescent="0.35">
      <c r="A13" s="25"/>
      <c r="B13" s="118" t="s">
        <v>30</v>
      </c>
      <c r="C13" s="118"/>
      <c r="D13" s="118"/>
      <c r="E13" s="119" t="s">
        <v>31</v>
      </c>
      <c r="F13" s="119"/>
    </row>
    <row r="14" spans="1:7" ht="40" customHeight="1" thickBot="1" x14ac:dyDescent="0.4">
      <c r="A14" s="18"/>
      <c r="B14" s="35" t="s">
        <v>32</v>
      </c>
      <c r="C14" s="20" t="s">
        <v>3</v>
      </c>
      <c r="D14" s="20" t="s">
        <v>25</v>
      </c>
      <c r="E14" s="20" t="s">
        <v>23</v>
      </c>
      <c r="F14" s="20" t="s">
        <v>25</v>
      </c>
    </row>
    <row r="15" spans="1:7" x14ac:dyDescent="0.35">
      <c r="A15" s="36" t="s">
        <v>108</v>
      </c>
      <c r="B15" s="56">
        <v>4</v>
      </c>
      <c r="C15" s="37">
        <v>8</v>
      </c>
      <c r="D15" s="57">
        <v>99155</v>
      </c>
      <c r="E15" s="58">
        <v>8</v>
      </c>
      <c r="F15" s="59">
        <v>223996</v>
      </c>
    </row>
    <row r="16" spans="1:7" ht="15" thickBot="1" x14ac:dyDescent="0.4">
      <c r="A16" s="38" t="s">
        <v>107</v>
      </c>
      <c r="B16" s="54">
        <v>1</v>
      </c>
      <c r="C16" s="49">
        <v>1</v>
      </c>
      <c r="D16" s="55">
        <v>9999</v>
      </c>
      <c r="E16" s="49">
        <v>18</v>
      </c>
      <c r="F16" s="55">
        <v>301908</v>
      </c>
    </row>
    <row r="17" spans="1:8" ht="27" thickTop="1" x14ac:dyDescent="0.35">
      <c r="A17" s="39" t="s">
        <v>33</v>
      </c>
      <c r="B17" s="40">
        <f>(B16-B15)/B15</f>
        <v>-0.75</v>
      </c>
      <c r="C17" s="40">
        <f>(C16-C15)/C15</f>
        <v>-0.875</v>
      </c>
      <c r="D17" s="40">
        <f>(D16-D15)/D15</f>
        <v>-0.89915788412082098</v>
      </c>
      <c r="E17" s="40">
        <f>(E16-E15)/E15</f>
        <v>1.25</v>
      </c>
      <c r="F17" s="41">
        <f>(F16-F15)/F15</f>
        <v>0.34782763977928177</v>
      </c>
    </row>
    <row r="19" spans="1:8" x14ac:dyDescent="0.35">
      <c r="A19" s="89" t="s">
        <v>29</v>
      </c>
      <c r="B19" s="89"/>
      <c r="C19" s="89"/>
      <c r="D19" s="89"/>
      <c r="E19" s="89"/>
      <c r="F19" s="89"/>
      <c r="G19" s="89"/>
      <c r="H19" s="89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workbookViewId="0">
      <selection activeCell="E13" sqref="E13"/>
    </sheetView>
  </sheetViews>
  <sheetFormatPr defaultColWidth="9.1796875" defaultRowHeight="14.5" x14ac:dyDescent="0.35"/>
  <cols>
    <col min="1" max="1" width="4.453125" style="46" customWidth="1"/>
    <col min="2" max="2" width="46.26953125" style="43" customWidth="1"/>
    <col min="3" max="3" width="21.81640625" style="43" customWidth="1"/>
    <col min="4" max="4" width="11.54296875" style="42" customWidth="1"/>
    <col min="5" max="5" width="18" style="43" customWidth="1"/>
    <col min="6" max="6" width="13.7265625" style="44" customWidth="1"/>
    <col min="7" max="7" width="11.26953125" style="42" customWidth="1"/>
    <col min="8" max="8" width="13.1796875" style="42" customWidth="1"/>
    <col min="9" max="16384" width="9.1796875" style="42"/>
  </cols>
  <sheetData>
    <row r="1" spans="1:10" x14ac:dyDescent="0.35">
      <c r="A1" s="68" t="s">
        <v>34</v>
      </c>
      <c r="B1" s="66" t="s">
        <v>35</v>
      </c>
      <c r="C1" s="66" t="s">
        <v>36</v>
      </c>
      <c r="D1" s="45" t="s">
        <v>37</v>
      </c>
      <c r="E1" s="66" t="s">
        <v>38</v>
      </c>
      <c r="F1" s="48" t="s">
        <v>39</v>
      </c>
      <c r="G1" s="45" t="s">
        <v>40</v>
      </c>
      <c r="H1" s="45" t="s">
        <v>41</v>
      </c>
      <c r="I1" s="45" t="s">
        <v>42</v>
      </c>
      <c r="J1" s="45" t="s">
        <v>43</v>
      </c>
    </row>
    <row r="2" spans="1:10" x14ac:dyDescent="0.35">
      <c r="A2" s="68" t="s">
        <v>19</v>
      </c>
      <c r="B2" s="121" t="s">
        <v>102</v>
      </c>
      <c r="C2" s="120" t="s">
        <v>103</v>
      </c>
      <c r="D2" s="45" t="s">
        <v>5</v>
      </c>
      <c r="E2" s="66" t="s">
        <v>104</v>
      </c>
      <c r="F2" s="48">
        <v>40003570733</v>
      </c>
      <c r="G2" s="45">
        <v>9999</v>
      </c>
      <c r="H2" s="45">
        <v>1</v>
      </c>
      <c r="I2" s="45">
        <v>1</v>
      </c>
      <c r="J2" s="45">
        <v>1</v>
      </c>
    </row>
  </sheetData>
  <autoFilter ref="A1:J1" xr:uid="{00000000-0009-0000-0000-000002000000}"/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62"/>
  <sheetViews>
    <sheetView topLeftCell="A28" workbookViewId="0">
      <selection activeCell="D68" sqref="D68"/>
    </sheetView>
  </sheetViews>
  <sheetFormatPr defaultRowHeight="14.5" x14ac:dyDescent="0.35"/>
  <cols>
    <col min="1" max="1" width="13.54296875" customWidth="1"/>
    <col min="2" max="2" width="11.54296875" customWidth="1"/>
    <col min="3" max="3" width="17.1796875" customWidth="1"/>
    <col min="4" max="4" width="11.54296875" customWidth="1"/>
  </cols>
  <sheetData>
    <row r="22" spans="1:9" ht="48" customHeight="1" x14ac:dyDescent="0.35"/>
    <row r="23" spans="1:9" ht="48.75" customHeight="1" x14ac:dyDescent="0.35">
      <c r="A23" s="89" t="s">
        <v>44</v>
      </c>
      <c r="B23" s="89"/>
      <c r="C23" s="89"/>
      <c r="D23" s="89"/>
      <c r="E23" s="89"/>
      <c r="F23" s="89"/>
      <c r="G23" s="89"/>
      <c r="H23" s="89"/>
      <c r="I23" s="89"/>
    </row>
    <row r="28" spans="1:9" ht="102" thickBot="1" x14ac:dyDescent="0.4">
      <c r="A28" s="7"/>
      <c r="B28" s="13" t="s">
        <v>45</v>
      </c>
      <c r="C28" s="13" t="s">
        <v>46</v>
      </c>
      <c r="D28" s="13" t="s">
        <v>32</v>
      </c>
    </row>
    <row r="29" spans="1:9" ht="15" thickTop="1" x14ac:dyDescent="0.35">
      <c r="A29" s="25" t="s">
        <v>47</v>
      </c>
      <c r="B29" s="25">
        <v>104</v>
      </c>
      <c r="C29" s="25">
        <v>13</v>
      </c>
      <c r="D29" s="25">
        <v>38</v>
      </c>
    </row>
    <row r="30" spans="1:9" x14ac:dyDescent="0.35">
      <c r="A30" s="25" t="s">
        <v>48</v>
      </c>
      <c r="B30" s="25">
        <v>46</v>
      </c>
      <c r="C30" s="25">
        <v>11</v>
      </c>
      <c r="D30" s="25">
        <v>22</v>
      </c>
    </row>
    <row r="31" spans="1:9" x14ac:dyDescent="0.35">
      <c r="A31" s="25" t="s">
        <v>49</v>
      </c>
      <c r="B31" s="25">
        <v>66</v>
      </c>
      <c r="C31" s="25">
        <v>7</v>
      </c>
      <c r="D31" s="25">
        <v>29</v>
      </c>
    </row>
    <row r="32" spans="1:9" x14ac:dyDescent="0.35">
      <c r="A32" s="25" t="s">
        <v>50</v>
      </c>
      <c r="B32" s="25">
        <v>147</v>
      </c>
      <c r="C32" s="25">
        <v>9</v>
      </c>
      <c r="D32" s="25">
        <v>82</v>
      </c>
    </row>
    <row r="33" spans="1:4" x14ac:dyDescent="0.35">
      <c r="A33" s="25" t="s">
        <v>51</v>
      </c>
      <c r="B33" s="25">
        <v>86</v>
      </c>
      <c r="C33" s="25">
        <v>12</v>
      </c>
      <c r="D33" s="25">
        <v>50</v>
      </c>
    </row>
    <row r="34" spans="1:4" x14ac:dyDescent="0.35">
      <c r="A34" s="25" t="s">
        <v>52</v>
      </c>
      <c r="B34" s="25">
        <v>0</v>
      </c>
      <c r="C34" s="25">
        <v>0</v>
      </c>
      <c r="D34" s="25">
        <v>0</v>
      </c>
    </row>
    <row r="35" spans="1:4" x14ac:dyDescent="0.35">
      <c r="A35" s="25" t="s">
        <v>53</v>
      </c>
      <c r="B35" s="25">
        <v>41</v>
      </c>
      <c r="C35" s="25">
        <v>2</v>
      </c>
      <c r="D35" s="25">
        <v>27</v>
      </c>
    </row>
    <row r="36" spans="1:4" x14ac:dyDescent="0.35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35">
      <c r="A37" s="25" t="s">
        <v>55</v>
      </c>
      <c r="B37" s="25">
        <v>94</v>
      </c>
      <c r="C37" s="25">
        <v>8</v>
      </c>
      <c r="D37" s="25">
        <v>35</v>
      </c>
    </row>
    <row r="38" spans="1:4" x14ac:dyDescent="0.35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35">
      <c r="A39" s="25" t="s">
        <v>57</v>
      </c>
      <c r="B39" s="25">
        <v>62</v>
      </c>
      <c r="C39" s="25">
        <v>6</v>
      </c>
      <c r="D39" s="25">
        <v>31</v>
      </c>
    </row>
    <row r="40" spans="1:4" x14ac:dyDescent="0.35">
      <c r="A40" s="25" t="s">
        <v>58</v>
      </c>
      <c r="B40" s="25">
        <v>68</v>
      </c>
      <c r="C40" s="25">
        <v>2</v>
      </c>
      <c r="D40" s="25">
        <v>50</v>
      </c>
    </row>
    <row r="41" spans="1:4" x14ac:dyDescent="0.35">
      <c r="A41" s="25" t="s">
        <v>59</v>
      </c>
      <c r="B41" s="25">
        <v>59</v>
      </c>
      <c r="C41" s="25">
        <v>4</v>
      </c>
      <c r="D41" s="25">
        <v>23</v>
      </c>
    </row>
    <row r="42" spans="1:4" x14ac:dyDescent="0.35">
      <c r="A42" s="25" t="s">
        <v>60</v>
      </c>
      <c r="B42" s="25">
        <v>33</v>
      </c>
      <c r="C42" s="25">
        <v>0</v>
      </c>
      <c r="D42" s="25">
        <v>21</v>
      </c>
    </row>
    <row r="43" spans="1:4" x14ac:dyDescent="0.35">
      <c r="A43" s="25" t="s">
        <v>61</v>
      </c>
      <c r="B43" s="25">
        <v>49</v>
      </c>
      <c r="C43" s="25">
        <v>7</v>
      </c>
      <c r="D43" s="25">
        <v>22</v>
      </c>
    </row>
    <row r="44" spans="1:4" x14ac:dyDescent="0.35">
      <c r="A44" s="25" t="s">
        <v>62</v>
      </c>
      <c r="B44" s="25">
        <v>54</v>
      </c>
      <c r="C44" s="25">
        <v>1</v>
      </c>
      <c r="D44" s="25">
        <v>41</v>
      </c>
    </row>
    <row r="45" spans="1:4" x14ac:dyDescent="0.35">
      <c r="A45" s="25" t="s">
        <v>63</v>
      </c>
      <c r="B45" s="25">
        <v>40</v>
      </c>
      <c r="C45" s="25">
        <v>1</v>
      </c>
      <c r="D45" s="25">
        <v>22</v>
      </c>
    </row>
    <row r="46" spans="1:4" x14ac:dyDescent="0.35">
      <c r="A46" s="25" t="s">
        <v>64</v>
      </c>
      <c r="B46" s="25">
        <v>11</v>
      </c>
      <c r="C46" s="25">
        <v>2</v>
      </c>
      <c r="D46" s="25">
        <v>4</v>
      </c>
    </row>
    <row r="47" spans="1:4" x14ac:dyDescent="0.35">
      <c r="A47" s="25" t="s">
        <v>65</v>
      </c>
      <c r="B47" s="25">
        <v>64</v>
      </c>
      <c r="C47" s="25">
        <v>11</v>
      </c>
      <c r="D47" s="25">
        <v>27</v>
      </c>
    </row>
    <row r="48" spans="1:4" x14ac:dyDescent="0.35">
      <c r="A48" s="25" t="s">
        <v>66</v>
      </c>
      <c r="B48" s="25">
        <v>45</v>
      </c>
      <c r="C48" s="25">
        <v>1</v>
      </c>
      <c r="D48" s="25">
        <v>30</v>
      </c>
    </row>
    <row r="49" spans="1:4" x14ac:dyDescent="0.35">
      <c r="A49" s="25" t="s">
        <v>67</v>
      </c>
      <c r="B49" s="25">
        <v>32</v>
      </c>
      <c r="C49" s="25">
        <v>1</v>
      </c>
      <c r="D49" s="25">
        <v>16</v>
      </c>
    </row>
    <row r="50" spans="1:4" x14ac:dyDescent="0.35">
      <c r="A50" s="25" t="s">
        <v>68</v>
      </c>
      <c r="B50" s="25">
        <v>25</v>
      </c>
      <c r="C50" s="25">
        <v>7</v>
      </c>
      <c r="D50" s="25">
        <v>9</v>
      </c>
    </row>
    <row r="51" spans="1:4" x14ac:dyDescent="0.35">
      <c r="A51" s="25" t="s">
        <v>69</v>
      </c>
      <c r="B51" s="25">
        <v>25</v>
      </c>
      <c r="C51" s="25">
        <v>9</v>
      </c>
      <c r="D51" s="25">
        <v>14</v>
      </c>
    </row>
    <row r="52" spans="1:4" x14ac:dyDescent="0.35">
      <c r="A52" s="25" t="s">
        <v>70</v>
      </c>
      <c r="B52" s="25">
        <v>25</v>
      </c>
      <c r="C52" s="25">
        <v>1</v>
      </c>
      <c r="D52" s="25">
        <v>13</v>
      </c>
    </row>
    <row r="53" spans="1:4" x14ac:dyDescent="0.35">
      <c r="A53" s="25" t="s">
        <v>71</v>
      </c>
      <c r="B53" s="25">
        <v>26</v>
      </c>
      <c r="C53" s="25">
        <v>4</v>
      </c>
      <c r="D53" s="25">
        <v>15</v>
      </c>
    </row>
    <row r="54" spans="1:4" x14ac:dyDescent="0.35">
      <c r="A54" s="25" t="s">
        <v>72</v>
      </c>
      <c r="B54" s="25">
        <v>8</v>
      </c>
      <c r="C54" s="25">
        <v>5</v>
      </c>
      <c r="D54" s="25">
        <v>6</v>
      </c>
    </row>
    <row r="55" spans="1:4" x14ac:dyDescent="0.35">
      <c r="A55" s="25" t="s">
        <v>73</v>
      </c>
      <c r="B55" s="25">
        <v>8</v>
      </c>
      <c r="C55" s="25">
        <v>4</v>
      </c>
      <c r="D55" s="25">
        <v>3</v>
      </c>
    </row>
    <row r="56" spans="1:4" x14ac:dyDescent="0.35">
      <c r="A56" s="25" t="s">
        <v>74</v>
      </c>
      <c r="B56" s="25">
        <v>9</v>
      </c>
      <c r="C56" s="25">
        <v>4</v>
      </c>
      <c r="D56" s="25">
        <v>5</v>
      </c>
    </row>
    <row r="57" spans="1:4" x14ac:dyDescent="0.35">
      <c r="A57" s="25" t="s">
        <v>75</v>
      </c>
      <c r="B57" s="25">
        <v>10</v>
      </c>
      <c r="C57" s="25">
        <v>1</v>
      </c>
      <c r="D57" s="25">
        <v>3</v>
      </c>
    </row>
    <row r="58" spans="1:4" x14ac:dyDescent="0.35">
      <c r="A58" s="25" t="s">
        <v>76</v>
      </c>
      <c r="B58" s="25">
        <v>7</v>
      </c>
      <c r="C58" s="25">
        <v>1</v>
      </c>
      <c r="D58" s="25">
        <v>4</v>
      </c>
    </row>
    <row r="59" spans="1:4" x14ac:dyDescent="0.35">
      <c r="A59" s="25" t="s">
        <v>77</v>
      </c>
      <c r="B59" s="25">
        <v>0</v>
      </c>
      <c r="C59" s="25">
        <v>0</v>
      </c>
      <c r="D59" s="25">
        <v>0</v>
      </c>
    </row>
    <row r="60" spans="1:4" x14ac:dyDescent="0.35">
      <c r="A60" s="25" t="s">
        <v>78</v>
      </c>
      <c r="B60" s="25">
        <v>7</v>
      </c>
      <c r="C60" s="25">
        <v>0</v>
      </c>
      <c r="D60" s="25">
        <v>4</v>
      </c>
    </row>
    <row r="61" spans="1:4" x14ac:dyDescent="0.35">
      <c r="A61" s="25" t="s">
        <v>79</v>
      </c>
      <c r="B61" s="25">
        <v>2</v>
      </c>
      <c r="C61" s="25">
        <v>0</v>
      </c>
      <c r="D61" s="25">
        <v>2</v>
      </c>
    </row>
    <row r="62" spans="1:4" x14ac:dyDescent="0.35">
      <c r="A62" s="25" t="s">
        <v>105</v>
      </c>
      <c r="B62" s="25">
        <v>1</v>
      </c>
      <c r="C62" s="25">
        <v>0</v>
      </c>
      <c r="D62" s="25">
        <v>1</v>
      </c>
    </row>
  </sheetData>
  <mergeCells count="1">
    <mergeCell ref="A23:I23"/>
  </mergeCells>
  <conditionalFormatting sqref="B29:B57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B29:B6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B58:B6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{00D32411-EED7-4621-B645-C49AD6EDBF37}</x14:id>
        </ext>
      </extLst>
    </cfRule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29:C5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C29:C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58:C6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{158D7FBA-1731-4532-838B-AE5B69D0F261}</x14:id>
        </ext>
      </extLst>
    </cfRule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D29:D5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29:D6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D58:D6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{2747B127-C2AF-417B-909D-FC7747B115DF}</x14:id>
        </ext>
      </extLst>
    </cfRule>
    <cfRule type="iconSet" priority="5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B29:B57</xm:sqref>
        </x14:conditionalFormatting>
        <x14:conditionalFormatting xmlns:xm="http://schemas.microsoft.com/office/excel/2006/main">
          <x14:cfRule type="dataBar" id="{00D32411-EED7-4621-B645-C49AD6EDBF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B58:B60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C29:C57</xm:sqref>
        </x14:conditionalFormatting>
        <x14:conditionalFormatting xmlns:xm="http://schemas.microsoft.com/office/excel/2006/main">
          <x14:cfRule type="dataBar" id="{158D7FBA-1731-4532-838B-AE5B69D0F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C58:C60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D29:D57</xm:sqref>
        </x14:conditionalFormatting>
        <x14:conditionalFormatting xmlns:xm="http://schemas.microsoft.com/office/excel/2006/main">
          <x14:cfRule type="dataBar" id="{2747B127-C2AF-417B-909D-FC7747B11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D58:D60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64"/>
  <sheetViews>
    <sheetView topLeftCell="A30" workbookViewId="0">
      <selection activeCell="I62" sqref="I62"/>
    </sheetView>
  </sheetViews>
  <sheetFormatPr defaultRowHeight="14.5" x14ac:dyDescent="0.35"/>
  <cols>
    <col min="1" max="1" width="14.26953125" customWidth="1"/>
    <col min="2" max="2" width="11.453125" customWidth="1"/>
    <col min="3" max="3" width="17" customWidth="1"/>
  </cols>
  <sheetData>
    <row r="28" spans="1:9" ht="45" customHeight="1" x14ac:dyDescent="0.35">
      <c r="A28" s="89" t="s">
        <v>44</v>
      </c>
      <c r="B28" s="89"/>
      <c r="C28" s="89"/>
      <c r="D28" s="89"/>
      <c r="E28" s="89"/>
      <c r="F28" s="89"/>
      <c r="G28" s="89"/>
      <c r="H28" s="89"/>
      <c r="I28" s="89"/>
    </row>
    <row r="30" spans="1:9" ht="102" thickBot="1" x14ac:dyDescent="0.4">
      <c r="A30" s="7"/>
      <c r="B30" s="13" t="s">
        <v>45</v>
      </c>
      <c r="C30" s="13" t="s">
        <v>46</v>
      </c>
      <c r="D30" s="13" t="s">
        <v>80</v>
      </c>
    </row>
    <row r="31" spans="1:9" ht="15" thickTop="1" x14ac:dyDescent="0.35">
      <c r="A31" s="25" t="s">
        <v>47</v>
      </c>
      <c r="B31" s="45">
        <v>824017</v>
      </c>
      <c r="C31" s="45">
        <v>330713</v>
      </c>
      <c r="D31" s="45">
        <v>9869</v>
      </c>
    </row>
    <row r="32" spans="1:9" x14ac:dyDescent="0.35">
      <c r="A32" s="25" t="s">
        <v>48</v>
      </c>
      <c r="B32" s="45">
        <v>398281</v>
      </c>
      <c r="C32" s="45">
        <v>19754</v>
      </c>
      <c r="D32" s="45">
        <v>7334</v>
      </c>
    </row>
    <row r="33" spans="1:4" x14ac:dyDescent="0.35">
      <c r="A33" s="25" t="s">
        <v>49</v>
      </c>
      <c r="B33" s="45">
        <v>548749.01</v>
      </c>
      <c r="C33" s="45">
        <v>17317</v>
      </c>
      <c r="D33" s="45">
        <v>7754.33</v>
      </c>
    </row>
    <row r="34" spans="1:4" x14ac:dyDescent="0.35">
      <c r="A34" s="25" t="s">
        <v>50</v>
      </c>
      <c r="B34" s="45">
        <v>2061890</v>
      </c>
      <c r="C34" s="45">
        <v>13542</v>
      </c>
      <c r="D34" s="45">
        <v>13304</v>
      </c>
    </row>
    <row r="35" spans="1:4" x14ac:dyDescent="0.35">
      <c r="A35" s="25" t="s">
        <v>51</v>
      </c>
      <c r="B35" s="45">
        <v>911330.81</v>
      </c>
      <c r="C35" s="45">
        <v>26874.91</v>
      </c>
      <c r="D35" s="45">
        <v>9573.5300000000007</v>
      </c>
    </row>
    <row r="36" spans="1:4" x14ac:dyDescent="0.35">
      <c r="A36" s="25" t="s">
        <v>52</v>
      </c>
      <c r="B36" s="25">
        <v>0</v>
      </c>
      <c r="C36" s="25">
        <v>0</v>
      </c>
      <c r="D36" s="25">
        <v>0</v>
      </c>
    </row>
    <row r="37" spans="1:4" x14ac:dyDescent="0.35">
      <c r="A37" s="25" t="s">
        <v>53</v>
      </c>
      <c r="B37" s="45">
        <v>724123.07</v>
      </c>
      <c r="C37" s="45">
        <v>3596.6</v>
      </c>
      <c r="D37" s="45">
        <v>16924</v>
      </c>
    </row>
    <row r="38" spans="1:4" x14ac:dyDescent="0.35">
      <c r="A38" s="25" t="s">
        <v>54</v>
      </c>
      <c r="B38" s="45">
        <v>2413156</v>
      </c>
      <c r="C38" s="45">
        <v>57556</v>
      </c>
      <c r="D38" s="45">
        <v>19925</v>
      </c>
    </row>
    <row r="39" spans="1:4" x14ac:dyDescent="0.35">
      <c r="A39" s="25" t="s">
        <v>81</v>
      </c>
      <c r="B39" s="45">
        <v>927900</v>
      </c>
      <c r="C39" s="45">
        <v>56000</v>
      </c>
      <c r="D39" s="45">
        <v>9646</v>
      </c>
    </row>
    <row r="40" spans="1:4" x14ac:dyDescent="0.35">
      <c r="A40" s="25" t="s">
        <v>56</v>
      </c>
      <c r="B40" s="45">
        <v>352378</v>
      </c>
      <c r="C40" s="45">
        <v>11941</v>
      </c>
      <c r="D40" s="45">
        <v>10120</v>
      </c>
    </row>
    <row r="41" spans="1:4" x14ac:dyDescent="0.35">
      <c r="A41" s="25" t="s">
        <v>57</v>
      </c>
      <c r="B41" s="45">
        <v>848013</v>
      </c>
      <c r="C41" s="45">
        <v>10980</v>
      </c>
      <c r="D41" s="45">
        <v>12632</v>
      </c>
    </row>
    <row r="42" spans="1:4" x14ac:dyDescent="0.35">
      <c r="A42" s="25" t="s">
        <v>82</v>
      </c>
      <c r="B42" s="45">
        <v>1545233</v>
      </c>
      <c r="C42" s="45">
        <v>23495</v>
      </c>
      <c r="D42" s="45">
        <v>22410</v>
      </c>
    </row>
    <row r="43" spans="1:4" x14ac:dyDescent="0.35">
      <c r="A43" s="25" t="s">
        <v>83</v>
      </c>
      <c r="B43" s="45">
        <v>556118</v>
      </c>
      <c r="C43" s="45">
        <v>51068</v>
      </c>
      <c r="D43" s="45">
        <v>9638</v>
      </c>
    </row>
    <row r="44" spans="1:4" x14ac:dyDescent="0.35">
      <c r="A44" s="25" t="s">
        <v>84</v>
      </c>
      <c r="B44" s="45">
        <v>586383</v>
      </c>
      <c r="C44" s="45">
        <v>0</v>
      </c>
      <c r="D44" s="45">
        <v>17769</v>
      </c>
    </row>
    <row r="45" spans="1:4" x14ac:dyDescent="0.35">
      <c r="A45" s="25" t="s">
        <v>85</v>
      </c>
      <c r="B45" s="45">
        <v>534438</v>
      </c>
      <c r="C45" s="45">
        <v>15293</v>
      </c>
      <c r="D45" s="45">
        <v>9817</v>
      </c>
    </row>
    <row r="46" spans="1:4" x14ac:dyDescent="0.35">
      <c r="A46" s="25" t="s">
        <v>86</v>
      </c>
      <c r="B46" s="45">
        <v>1166881</v>
      </c>
      <c r="C46" s="45">
        <v>7641</v>
      </c>
      <c r="D46" s="45">
        <v>21355</v>
      </c>
    </row>
    <row r="47" spans="1:4" x14ac:dyDescent="0.35">
      <c r="A47" s="25" t="s">
        <v>63</v>
      </c>
      <c r="B47" s="45">
        <v>600082</v>
      </c>
      <c r="C47" s="45">
        <v>563</v>
      </c>
      <c r="D47" s="45">
        <v>14650</v>
      </c>
    </row>
    <row r="48" spans="1:4" x14ac:dyDescent="0.35">
      <c r="A48" s="25" t="s">
        <v>64</v>
      </c>
      <c r="B48" s="45">
        <v>125937</v>
      </c>
      <c r="C48" s="45">
        <v>848</v>
      </c>
      <c r="D48" s="45">
        <v>9753</v>
      </c>
    </row>
    <row r="49" spans="1:4" x14ac:dyDescent="0.35">
      <c r="A49" s="25" t="s">
        <v>65</v>
      </c>
      <c r="B49" s="45">
        <v>824680</v>
      </c>
      <c r="C49" s="45">
        <v>21414</v>
      </c>
      <c r="D49" s="45">
        <v>11281</v>
      </c>
    </row>
    <row r="50" spans="1:4" x14ac:dyDescent="0.35">
      <c r="A50" s="25" t="s">
        <v>66</v>
      </c>
      <c r="B50" s="45">
        <v>942704</v>
      </c>
      <c r="C50" s="45">
        <v>7029</v>
      </c>
      <c r="D50" s="45">
        <v>20646</v>
      </c>
    </row>
    <row r="51" spans="1:4" x14ac:dyDescent="0.35">
      <c r="A51" s="25" t="s">
        <v>87</v>
      </c>
      <c r="B51" s="45">
        <v>511472</v>
      </c>
      <c r="C51" s="45">
        <v>546</v>
      </c>
      <c r="D51" s="45">
        <v>15516</v>
      </c>
    </row>
    <row r="52" spans="1:4" x14ac:dyDescent="0.35">
      <c r="A52" s="25" t="s">
        <v>88</v>
      </c>
      <c r="B52" s="45">
        <v>140260</v>
      </c>
      <c r="C52" s="45">
        <v>9050</v>
      </c>
      <c r="D52" s="45">
        <v>4666</v>
      </c>
    </row>
    <row r="53" spans="1:4" x14ac:dyDescent="0.35">
      <c r="A53" s="25" t="s">
        <v>89</v>
      </c>
      <c r="B53" s="45">
        <v>311727</v>
      </c>
      <c r="C53" s="45">
        <v>53147</v>
      </c>
      <c r="D53" s="45">
        <v>10731</v>
      </c>
    </row>
    <row r="54" spans="1:4" x14ac:dyDescent="0.35">
      <c r="A54" s="25" t="s">
        <v>90</v>
      </c>
      <c r="B54" s="45">
        <v>326530</v>
      </c>
      <c r="C54" s="45">
        <v>11417</v>
      </c>
      <c r="D54" s="45">
        <v>12998</v>
      </c>
    </row>
    <row r="55" spans="1:4" x14ac:dyDescent="0.35">
      <c r="A55" s="25" t="s">
        <v>91</v>
      </c>
      <c r="B55" s="45">
        <v>414447</v>
      </c>
      <c r="C55" s="45">
        <v>28630</v>
      </c>
      <c r="D55" s="45">
        <v>14769</v>
      </c>
    </row>
    <row r="56" spans="1:4" x14ac:dyDescent="0.35">
      <c r="A56" s="25" t="s">
        <v>92</v>
      </c>
      <c r="B56" s="45">
        <v>150762</v>
      </c>
      <c r="C56" s="45">
        <v>45000</v>
      </c>
      <c r="D56" s="45">
        <v>15059</v>
      </c>
    </row>
    <row r="57" spans="1:4" x14ac:dyDescent="0.35">
      <c r="A57" s="25" t="s">
        <v>93</v>
      </c>
      <c r="B57" s="45">
        <v>56133</v>
      </c>
      <c r="C57" s="45">
        <v>11949</v>
      </c>
      <c r="D57" s="45">
        <v>5674</v>
      </c>
    </row>
    <row r="58" spans="1:4" x14ac:dyDescent="0.35">
      <c r="A58" s="25" t="s">
        <v>94</v>
      </c>
      <c r="B58" s="45">
        <v>58988</v>
      </c>
      <c r="C58" s="45">
        <v>47999</v>
      </c>
      <c r="D58" s="45">
        <v>8230</v>
      </c>
    </row>
    <row r="59" spans="1:4" x14ac:dyDescent="0.35">
      <c r="A59" s="25" t="s">
        <v>95</v>
      </c>
      <c r="B59" s="45">
        <v>40213</v>
      </c>
      <c r="C59" s="45">
        <v>713</v>
      </c>
      <c r="D59" s="45">
        <v>3721</v>
      </c>
    </row>
    <row r="60" spans="1:4" x14ac:dyDescent="0.35">
      <c r="A60" s="25" t="s">
        <v>96</v>
      </c>
      <c r="B60" s="45">
        <v>97655</v>
      </c>
      <c r="C60" s="45">
        <v>1500</v>
      </c>
      <c r="D60" s="45">
        <v>12394</v>
      </c>
    </row>
    <row r="61" spans="1:4" x14ac:dyDescent="0.35">
      <c r="A61" s="25" t="s">
        <v>97</v>
      </c>
      <c r="B61" s="45">
        <v>0</v>
      </c>
      <c r="C61" s="45">
        <v>0</v>
      </c>
      <c r="D61" s="45">
        <v>0</v>
      </c>
    </row>
    <row r="62" spans="1:4" x14ac:dyDescent="0.35">
      <c r="A62" s="25" t="s">
        <v>98</v>
      </c>
      <c r="B62" s="45">
        <v>82110</v>
      </c>
      <c r="C62" s="45">
        <v>0</v>
      </c>
      <c r="D62" s="45">
        <v>11730</v>
      </c>
    </row>
    <row r="63" spans="1:4" x14ac:dyDescent="0.35">
      <c r="A63" s="25" t="s">
        <v>99</v>
      </c>
      <c r="B63" s="25">
        <v>13300</v>
      </c>
      <c r="C63" s="25">
        <v>0</v>
      </c>
      <c r="D63" s="25">
        <v>6650</v>
      </c>
    </row>
    <row r="64" spans="1:4" x14ac:dyDescent="0.35">
      <c r="A64" s="25" t="s">
        <v>106</v>
      </c>
      <c r="B64" s="25">
        <v>9999</v>
      </c>
      <c r="C64" s="25">
        <v>0</v>
      </c>
      <c r="D64" s="25">
        <v>9999</v>
      </c>
    </row>
  </sheetData>
  <mergeCells count="1">
    <mergeCell ref="A28:I28"/>
  </mergeCells>
  <conditionalFormatting sqref="B31:B59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B31:B6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{9EB6B75A-B484-41C9-B232-B60066E500DE}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B60:B6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{8B4A4FBC-43BB-430F-8F97-6319A33659CF}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C31:C59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C31:C6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{68E2FC22-6136-4C60-9F95-AE2AF888A748}</x14:id>
        </ext>
      </extLst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60:C6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{631984E9-DD98-4EBB-B8E9-0FB0C5D986B6}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31:D59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31:D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{74D1C8D4-685E-485D-90BC-9841CA8F818A}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60:D62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{D60C23C6-89C8-48D0-8CE4-E65F3D745797}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B31:B59</xm:sqref>
        </x14:conditionalFormatting>
        <x14:conditionalFormatting xmlns:xm="http://schemas.microsoft.com/office/excel/2006/main">
          <x14:cfRule type="dataBar" id="{9EB6B75A-B484-41C9-B232-B60066E50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B31:B64</xm:sqref>
        </x14:conditionalFormatting>
        <x14:conditionalFormatting xmlns:xm="http://schemas.microsoft.com/office/excel/2006/main">
          <x14:cfRule type="dataBar" id="{8B4A4FBC-43BB-430F-8F97-6319A33659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B60:B62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C31:C59</xm:sqref>
        </x14:conditionalFormatting>
        <x14:conditionalFormatting xmlns:xm="http://schemas.microsoft.com/office/excel/2006/main">
          <x14:cfRule type="dataBar" id="{68E2FC22-6136-4C60-9F95-AE2AF888A7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C31:C64</xm:sqref>
        </x14:conditionalFormatting>
        <x14:conditionalFormatting xmlns:xm="http://schemas.microsoft.com/office/excel/2006/main">
          <x14:cfRule type="dataBar" id="{631984E9-DD98-4EBB-B8E9-0FB0C5D986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C60:C62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D31:D59</xm:sqref>
        </x14:conditionalFormatting>
        <x14:conditionalFormatting xmlns:xm="http://schemas.microsoft.com/office/excel/2006/main">
          <x14:cfRule type="dataBar" id="{74D1C8D4-685E-485D-90BC-9841CA8F81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D31:D64</xm:sqref>
        </x14:conditionalFormatting>
        <x14:conditionalFormatting xmlns:xm="http://schemas.microsoft.com/office/excel/2006/main">
          <x14:cfRule type="dataBar" id="{D60C23C6-89C8-48D0-8CE4-E65F3D7457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D60:D62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Evija Mozga</DisplayName>
        <AccountId>12</AccountId>
        <AccountType/>
      </UserInfo>
      <UserInfo>
        <DisplayName>Marika Vizule</DisplayName>
        <AccountId>18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4BE3564-DF19-4C13-A279-CB6556C2E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0B923-DD94-4895-95E0-756010C13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0FEB03-3EFB-47B1-9A11-5E3A17F4621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2024_2_cet</vt:lpstr>
      <vt:lpstr>Salidzinajums</vt:lpstr>
      <vt:lpstr>Tabula</vt:lpstr>
      <vt:lpstr>Lig_skaita_dinamika_pec_CPV</vt:lpstr>
      <vt:lpstr>Ligumcenu_dinamika_pec_CPV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Renāte Kundziņa</cp:lastModifiedBy>
  <cp:revision/>
  <dcterms:created xsi:type="dcterms:W3CDTF">2015-10-21T06:37:46Z</dcterms:created>
  <dcterms:modified xsi:type="dcterms:W3CDTF">2024-07-16T05:04:35Z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