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4/Pārtika/"/>
    </mc:Choice>
  </mc:AlternateContent>
  <xr:revisionPtr revIDLastSave="464" documentId="8_{08C40B9B-6A6D-4131-B0E9-CFA2BD442038}" xr6:coauthVersionLast="47" xr6:coauthVersionMax="47" xr10:uidLastSave="{9F6A89DE-8A0F-4992-950C-01306F12EC42}"/>
  <bookViews>
    <workbookView xWindow="28680" yWindow="-120" windowWidth="29040" windowHeight="17640" xr2:uid="{00000000-000D-0000-FFFF-FFFF00000000}"/>
  </bookViews>
  <sheets>
    <sheet name="2024_1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F7" i="1" l="1"/>
  <c r="F17" i="2" l="1"/>
  <c r="E17" i="2"/>
  <c r="F9" i="2"/>
  <c r="D9" i="2"/>
  <c r="D6" i="2"/>
  <c r="G8" i="2" l="1"/>
  <c r="E8" i="2"/>
  <c r="E5" i="2"/>
  <c r="E4" i="2"/>
  <c r="F10" i="2"/>
  <c r="G9" i="2" s="1"/>
  <c r="D10" i="2"/>
  <c r="E6" i="2" s="1"/>
  <c r="E9" i="2" l="1"/>
  <c r="G6" i="2"/>
</calcChain>
</file>

<file path=xl/sharedStrings.xml><?xml version="1.0" encoding="utf-8"?>
<sst xmlns="http://schemas.openxmlformats.org/spreadsheetml/2006/main" count="154" uniqueCount="112">
  <si>
    <t>Pārskatu kopsavilkums par vides kritēriju piemērošanu noslēgtajiem pārtikas produktu piegādes līgumiem 2024.gada 1.ceturksnis*</t>
  </si>
  <si>
    <t>Periods</t>
  </si>
  <si>
    <t>Pasūtītāju skaits**</t>
  </si>
  <si>
    <t>CPV kods</t>
  </si>
  <si>
    <t>Līgumu skaits</t>
  </si>
  <si>
    <t xml:space="preserve">Noslēgtā līgumu summa EUR (bez PVN) </t>
  </si>
  <si>
    <t>1.ceturksnis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</si>
  <si>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</si>
  <si>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</si>
  <si>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</si>
  <si>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</si>
  <si>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</si>
  <si>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</si>
  <si>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</si>
  <si>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</si>
  <si>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</si>
  <si>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</si>
  <si>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</si>
  <si>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</si>
  <si>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</si>
  <si>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</si>
  <si>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</si>
  <si>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BioGus SIA</t>
  </si>
  <si>
    <t>2.</t>
  </si>
  <si>
    <t>SIA Sanitex</t>
  </si>
  <si>
    <t>* MK Noteikumu Nr.353 "Prasības zaļajam publiskajam iepirkumam un to piemērošanas kārtība" kārtībā</t>
  </si>
  <si>
    <t>** Pasūtītāju skaitu veido:</t>
  </si>
  <si>
    <t>Preiļu novada pašvaldība</t>
  </si>
  <si>
    <t>Sociālās integrācijas valsts aģentūra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</si>
  <si>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</si>
  <si>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</si>
  <si>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</si>
  <si>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</si>
  <si>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t>2024.gada 1.ceturksnis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</si>
  <si>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</si>
  <si>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</si>
  <si>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</si>
  <si>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līguma slēgšanas tiesību piešķiršanu”</t>
  </si>
  <si>
    <t>Piemēroto vides kritēriju datu salīdzinājums pārtikas produktu piegādē ar iepriekšējā gada attiecīgo ceturksni</t>
  </si>
  <si>
    <t>9. panta kārtībā*</t>
  </si>
  <si>
    <t>Pasūtītāju skaits</t>
  </si>
  <si>
    <t>2023.gada 1.ceturksnis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</si>
  <si>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</si>
  <si>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</si>
  <si>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</si>
  <si>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</si>
  <si>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</si>
  <si>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</si>
  <si>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</si>
  <si>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</si>
  <si>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</si>
  <si>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</si>
  <si>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</si>
  <si>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Bioloģiski audzētu kartupeļu piegāde Preiļu novada pašvaldības sociālās aprūpes centriem</t>
  </si>
  <si>
    <t>15310000-4</t>
  </si>
  <si>
    <t>Pārtikas produktu iegāde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</si>
  <si>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</si>
  <si>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</si>
  <si>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</si>
  <si>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</si>
  <si>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</si>
  <si>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</si>
  <si>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</si>
  <si>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</si>
  <si>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</si>
  <si>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</si>
  <si>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</si>
  <si>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</si>
  <si>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</si>
  <si>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</si>
  <si>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</si>
  <si>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</si>
  <si>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</si>
  <si>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</si>
  <si>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</si>
  <si>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</si>
  <si>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</si>
  <si>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</si>
  <si>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</si>
  <si>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</si>
  <si>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</si>
  <si>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</si>
  <si>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</si>
  <si>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</si>
  <si>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</si>
  <si>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</si>
  <si>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</si>
  <si>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</si>
  <si>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</si>
  <si>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</si>
  <si>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2023.g.IV.cet.</t>
  </si>
  <si>
    <t>2024.g.I.cet.</t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</si>
  <si>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</si>
  <si>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</si>
  <si>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</si>
  <si>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</si>
  <si>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</si>
  <si>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</si>
  <si>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</si>
  <si>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</si>
  <si>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</si>
  <si>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</si>
  <si>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</si>
  <si>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</si>
  <si>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</si>
  <si>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</si>
  <si>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</si>
  <si>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</si>
  <si>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</si>
  <si>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</si>
  <si>
    <t>2023.g. IV.cet.</t>
  </si>
  <si>
    <t>2024.g. I.cet.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</si>
</sst>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164" fontId="0" fillId="4" borderId="14" xfId="0" applyNumberFormat="1" applyFill="1" applyBorder="1"/>
    <xf numFmtId="3" fontId="0" fillId="3" borderId="27" xfId="0" applyNumberFormat="1" applyFill="1" applyBorder="1"/>
    <xf numFmtId="0" fontId="0" fillId="0" borderId="10" xfId="0" applyBorder="1" applyAlignment="1">
      <alignment horizontal="left" wrapText="1"/>
    </xf>
    <xf numFmtId="164" fontId="9" fillId="4" borderId="27" xfId="0" applyNumberFormat="1" applyFont="1" applyFill="1" applyBorder="1"/>
    <xf numFmtId="164" fontId="9" fillId="0" borderId="27" xfId="0" applyNumberFormat="1" applyFon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left" wrapText="1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6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Lig_skaita_dinamika_pec_CPV!$A$29:$A$61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</c:strCache>
            </c:strRef>
          </c:cat>
          <c:val>
            <c:numRef>
              <c:f>Lig_skaita_dinamika_pec_CPV!$B$29:$B$61</c:f>
              <c:numCache>
                <c:formatCode>General</c:formatCode>
                <c:ptCount val="33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  <c:pt idx="31">
                  <c:v>7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Lig_skaita_dinamika_pec_CPV!$A$29:$A$61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</c:strCache>
            </c:strRef>
          </c:cat>
          <c:val>
            <c:numRef>
              <c:f>Lig_skaita_dinamika_pec_CPV!$C$29:$C$61</c:f>
              <c:numCache>
                <c:formatCode>General</c:formatCode>
                <c:ptCount val="33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Lig_skaita_dinamika_pec_CPV!$A$29:$A$61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</c:strCache>
            </c:strRef>
          </c:cat>
          <c:val>
            <c:numRef>
              <c:f>Lig_skaita_dinamika_pec_CPV!$D$29:$D$61</c:f>
              <c:numCache>
                <c:formatCode>General</c:formatCode>
                <c:ptCount val="33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1.607717041800643E-2"/>
                  <c:y val="-1.49411953276833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Ligumcenu_dinamika_pec_CPV!$A$31:$A$63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</c:strCache>
            </c:strRef>
          </c:cat>
          <c:val>
            <c:numRef>
              <c:f>Ligumcenu_dinamika_pec_CPV!$B$31:$B$63</c:f>
              <c:numCache>
                <c:formatCode>#,##0</c:formatCode>
                <c:ptCount val="33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  <c:pt idx="31">
                  <c:v>82110</c:v>
                </c:pt>
                <c:pt idx="32" formatCode="General">
                  <c:v>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3.0010718113612004E-2"/>
                  <c:y val="-7.633587786259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Ligumcenu_dinamika_pec_CPV!$A$31:$A$63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</c:strCache>
            </c:strRef>
          </c:cat>
          <c:val>
            <c:numRef>
              <c:f>Ligumcenu_dinamika_pec_CPV!$C$31:$C$63</c:f>
              <c:numCache>
                <c:formatCode>#,##0</c:formatCode>
                <c:ptCount val="33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Ligumcenu_dinamika_pec_CPV!$A$31:$A$63</c:f>
              <c:strCache>
                <c:ptCount val="33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</c:strCache>
            </c:strRef>
          </c:cat>
          <c:val>
            <c:numRef>
              <c:f>Ligumcenu_dinamika_pec_CPV!$D$31:$D$63</c:f>
              <c:numCache>
                <c:formatCode>#,##0</c:formatCode>
                <c:ptCount val="33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  <c:pt idx="31">
                  <c:v>11730</c:v>
                </c:pt>
                <c:pt idx="32" formatCode="General">
                  <c:v>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E1" workbookViewId="0">
      <selection activeCell="E1" sqref="A1:G1"/>
    </sheetView>
  </sheetViews>
  <sheetFormatPr defaultRowHeight="14.4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>
      <c r="A1" s="89" t="s">
        <v>0</v>
      </c>
      <c r="B1" s="89"/>
      <c r="C1" s="89"/>
      <c r="D1" s="89"/>
      <c r="E1" s="89"/>
      <c r="F1" s="89"/>
      <c r="G1" s="89"/>
    </row>
    <row r="3" spans="1:7" ht="29.1">
      <c r="A3" s="90" t="s">
        <v>1</v>
      </c>
      <c r="B3" s="90"/>
      <c r="C3" s="1" t="s">
        <v>2</v>
      </c>
      <c r="D3" s="2" t="s">
        <v>3</v>
      </c>
      <c r="E3" s="2" t="s">
        <v>4</v>
      </c>
      <c r="F3" s="91" t="s">
        <v>5</v>
      </c>
      <c r="G3" s="92"/>
    </row>
    <row r="4" spans="1:7">
      <c r="A4" s="93"/>
      <c r="B4" s="94"/>
      <c r="C4" s="4"/>
      <c r="D4" s="95"/>
      <c r="E4" s="95"/>
      <c r="F4" s="95"/>
      <c r="G4" s="5"/>
    </row>
    <row r="5" spans="1:7">
      <c r="A5" s="100" t="s">
        <v>6</v>
      </c>
      <c r="B5" s="101"/>
      <c r="C5" s="104">
        <v>2</v>
      </c>
      <c r="D5" s="6" t="s">
        <v>7</v>
      </c>
      <c r="E5" s="71">
        <v>2</v>
      </c>
      <c r="F5" s="96">
        <v>13300</v>
      </c>
      <c r="G5" s="96"/>
    </row>
    <row r="6" spans="1:7" ht="15" thickBot="1">
      <c r="A6" s="102"/>
      <c r="B6" s="103"/>
      <c r="C6" s="105"/>
      <c r="D6" s="7" t="s">
        <v>8</v>
      </c>
      <c r="E6" s="55">
        <v>0</v>
      </c>
      <c r="F6" s="97">
        <v>0</v>
      </c>
      <c r="G6" s="97"/>
    </row>
    <row r="7" spans="1:7" ht="15" thickTop="1">
      <c r="A7" s="98" t="s">
        <v>9</v>
      </c>
      <c r="B7" s="98"/>
      <c r="C7" s="98"/>
      <c r="D7" s="98"/>
      <c r="E7" s="72">
        <f>SUM(E5:E6)</f>
        <v>2</v>
      </c>
      <c r="F7" s="99">
        <f>SUM(F5:G6)</f>
        <v>13300</v>
      </c>
      <c r="G7" s="99"/>
    </row>
    <row r="8" spans="1:7">
      <c r="B8" s="8"/>
      <c r="C8" s="8"/>
      <c r="D8" s="8"/>
      <c r="E8" s="9"/>
      <c r="F8" s="10"/>
    </row>
    <row r="9" spans="1:7">
      <c r="B9" s="3" t="s">
        <v>10</v>
      </c>
    </row>
    <row r="10" spans="1:7">
      <c r="B10" s="3"/>
    </row>
    <row r="11" spans="1:7" ht="58.5" thickBot="1">
      <c r="A11" s="79" t="s">
        <v>11</v>
      </c>
      <c r="B11" s="80"/>
      <c r="C11" s="80"/>
      <c r="D11" s="80"/>
      <c r="E11" s="81"/>
      <c r="F11" s="11" t="s">
        <v>12</v>
      </c>
      <c r="G11" s="12" t="s">
        <v>13</v>
      </c>
    </row>
    <row r="12" spans="1:7" ht="15" thickTop="1">
      <c r="A12" s="82" t="s">
        <v>14</v>
      </c>
      <c r="B12" s="82"/>
      <c r="C12" s="82"/>
      <c r="D12" s="82"/>
      <c r="E12" s="82"/>
      <c r="F12" s="50">
        <v>2</v>
      </c>
      <c r="G12" s="40">
        <v>0.33300000000000002</v>
      </c>
    </row>
    <row r="13" spans="1:7">
      <c r="A13" s="83" t="s">
        <v>15</v>
      </c>
      <c r="B13" s="83"/>
      <c r="C13" s="83"/>
      <c r="D13" s="83"/>
      <c r="E13" s="83"/>
      <c r="F13" s="51">
        <v>2</v>
      </c>
      <c r="G13" s="40">
        <v>0.33300000000000002</v>
      </c>
    </row>
    <row r="14" spans="1:7" ht="15" thickBot="1">
      <c r="A14" s="106" t="s">
        <v>16</v>
      </c>
      <c r="B14" s="106"/>
      <c r="C14" s="106"/>
      <c r="D14" s="106"/>
      <c r="E14" s="106"/>
      <c r="F14" s="51">
        <v>2</v>
      </c>
      <c r="G14" s="40">
        <v>0.33300000000000002</v>
      </c>
    </row>
    <row r="15" spans="1:7" ht="15" thickTop="1">
      <c r="A15" s="14"/>
      <c r="B15" s="15"/>
      <c r="C15" s="15"/>
      <c r="D15" s="16"/>
      <c r="E15" s="15"/>
      <c r="F15" s="52" t="s">
        <v>17</v>
      </c>
      <c r="G15" s="53">
        <v>1</v>
      </c>
    </row>
    <row r="16" spans="1:7">
      <c r="D16" s="9"/>
      <c r="F16" s="8"/>
      <c r="G16" s="17"/>
    </row>
    <row r="17" spans="1:7">
      <c r="B17" s="3" t="s">
        <v>18</v>
      </c>
      <c r="D17" s="9"/>
      <c r="F17" s="8"/>
      <c r="G17" s="9"/>
    </row>
    <row r="18" spans="1:7">
      <c r="D18" s="9"/>
      <c r="F18" s="8"/>
      <c r="G18" s="17"/>
    </row>
    <row r="19" spans="1:7" ht="53.25" customHeight="1">
      <c r="A19" s="70" t="s">
        <v>19</v>
      </c>
      <c r="B19" s="107" t="s">
        <v>20</v>
      </c>
      <c r="C19" s="107"/>
      <c r="D19" s="107"/>
      <c r="E19" s="107"/>
      <c r="F19" s="73" t="s">
        <v>5</v>
      </c>
      <c r="G19" s="17"/>
    </row>
    <row r="20" spans="1:7" ht="15" customHeight="1">
      <c r="A20" s="70" t="s">
        <v>21</v>
      </c>
      <c r="B20" s="84" t="s">
        <v>22</v>
      </c>
      <c r="C20" s="84"/>
      <c r="D20" s="84"/>
      <c r="E20" s="84"/>
      <c r="F20" s="45">
        <v>4300</v>
      </c>
      <c r="G20" s="67"/>
    </row>
    <row r="21" spans="1:7">
      <c r="A21" s="66" t="s">
        <v>23</v>
      </c>
      <c r="B21" s="85" t="s">
        <v>24</v>
      </c>
      <c r="C21" s="86"/>
      <c r="D21" s="86"/>
      <c r="E21" s="87"/>
      <c r="F21" s="45">
        <v>9000</v>
      </c>
    </row>
    <row r="22" spans="1:7" ht="28.5" customHeight="1">
      <c r="A22" s="88" t="s">
        <v>25</v>
      </c>
      <c r="B22" s="88"/>
      <c r="C22" s="88"/>
      <c r="D22" s="88"/>
      <c r="E22" s="88"/>
      <c r="F22" s="88"/>
      <c r="G22" s="88"/>
    </row>
    <row r="23" spans="1:7" ht="25.5" customHeight="1">
      <c r="A23" s="69"/>
      <c r="B23" s="69"/>
      <c r="C23" s="69"/>
      <c r="D23" s="69"/>
      <c r="E23" s="69"/>
      <c r="F23" s="69"/>
      <c r="G23" s="69"/>
    </row>
    <row r="24" spans="1:7" ht="20.25" customHeight="1">
      <c r="A24" s="88" t="s">
        <v>26</v>
      </c>
      <c r="B24" s="88"/>
      <c r="C24" s="88"/>
      <c r="D24" s="88"/>
      <c r="E24" s="88"/>
      <c r="F24" s="88"/>
      <c r="G24" s="88"/>
    </row>
    <row r="25" spans="1:7" ht="12.75" customHeight="1">
      <c r="A25" s="37" t="s">
        <v>21</v>
      </c>
      <c r="B25" s="83" t="s">
        <v>27</v>
      </c>
      <c r="C25" s="83"/>
      <c r="D25" s="83"/>
    </row>
    <row r="26" spans="1:7">
      <c r="A26" s="25" t="s">
        <v>23</v>
      </c>
      <c r="B26" s="25" t="s">
        <v>28</v>
      </c>
      <c r="C26" s="25"/>
      <c r="D26" s="25"/>
    </row>
  </sheetData>
  <mergeCells count="21">
    <mergeCell ref="B25:D25"/>
    <mergeCell ref="A24:G24"/>
    <mergeCell ref="A22:G22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A14:E14"/>
    <mergeCell ref="B19:E19"/>
    <mergeCell ref="A11:E11"/>
    <mergeCell ref="A12:E12"/>
    <mergeCell ref="A13:E13"/>
    <mergeCell ref="B20:E20"/>
    <mergeCell ref="B21:E2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E17" sqref="E17"/>
    </sheetView>
  </sheetViews>
  <sheetFormatPr defaultRowHeight="14.45"/>
  <cols>
    <col min="1" max="1" width="29.7109375" customWidth="1"/>
    <col min="2" max="2" width="17.7109375" customWidth="1"/>
    <col min="3" max="3" width="11.28515625" customWidth="1"/>
    <col min="4" max="4" width="16.85546875" customWidth="1"/>
    <col min="5" max="5" width="10.71093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7">
      <c r="A1" s="3" t="s">
        <v>29</v>
      </c>
    </row>
    <row r="3" spans="1:7" ht="41.1" customHeight="1" thickBot="1">
      <c r="A3" s="18"/>
      <c r="B3" s="18"/>
      <c r="C3" s="19" t="s">
        <v>3</v>
      </c>
      <c r="D3" s="20" t="s">
        <v>30</v>
      </c>
      <c r="E3" s="20" t="s">
        <v>31</v>
      </c>
      <c r="F3" s="20" t="s">
        <v>32</v>
      </c>
      <c r="G3" s="19" t="s">
        <v>31</v>
      </c>
    </row>
    <row r="4" spans="1:7">
      <c r="A4" s="108" t="s">
        <v>33</v>
      </c>
      <c r="B4" s="112" t="s">
        <v>34</v>
      </c>
      <c r="C4" s="21" t="s">
        <v>8</v>
      </c>
      <c r="D4" s="60">
        <v>0</v>
      </c>
      <c r="E4" s="62">
        <f>D4/D6</f>
        <v>0</v>
      </c>
      <c r="F4" s="57">
        <v>0</v>
      </c>
      <c r="G4" s="63">
        <f>F4/F6</f>
        <v>0</v>
      </c>
    </row>
    <row r="5" spans="1:7" ht="15" thickBot="1">
      <c r="A5" s="109"/>
      <c r="B5" s="113"/>
      <c r="C5" s="7" t="s">
        <v>7</v>
      </c>
      <c r="D5" s="49">
        <v>16</v>
      </c>
      <c r="E5" s="65">
        <f>D5/D6</f>
        <v>1</v>
      </c>
      <c r="F5" s="55">
        <v>218700</v>
      </c>
      <c r="G5" s="64">
        <f>F5/F6</f>
        <v>1</v>
      </c>
    </row>
    <row r="6" spans="1:7" ht="15" thickTop="1">
      <c r="A6" s="109"/>
      <c r="B6" s="113"/>
      <c r="C6" s="22" t="s">
        <v>17</v>
      </c>
      <c r="D6" s="23">
        <f>D5+D4</f>
        <v>16</v>
      </c>
      <c r="E6" s="47">
        <f>D6/D10</f>
        <v>0.88888888888888884</v>
      </c>
      <c r="F6" s="24">
        <f>SUM(F4:F5)</f>
        <v>218700</v>
      </c>
      <c r="G6" s="47">
        <f>F6/F10</f>
        <v>0.9426724137931034</v>
      </c>
    </row>
    <row r="7" spans="1:7">
      <c r="A7" s="110"/>
      <c r="B7" s="114" t="s">
        <v>35</v>
      </c>
      <c r="C7" s="25" t="s">
        <v>8</v>
      </c>
      <c r="D7" s="25">
        <v>0</v>
      </c>
      <c r="E7" s="61">
        <v>0</v>
      </c>
      <c r="F7" s="45">
        <v>0</v>
      </c>
      <c r="G7" s="26">
        <v>0</v>
      </c>
    </row>
    <row r="8" spans="1:7" ht="15" thickBot="1">
      <c r="A8" s="110"/>
      <c r="B8" s="115"/>
      <c r="C8" s="27" t="s">
        <v>7</v>
      </c>
      <c r="D8" s="28">
        <v>2</v>
      </c>
      <c r="E8" s="65">
        <f>D8/D9</f>
        <v>1</v>
      </c>
      <c r="F8" s="55">
        <v>13300</v>
      </c>
      <c r="G8" s="74">
        <f>F8/F9</f>
        <v>1</v>
      </c>
    </row>
    <row r="9" spans="1:7" ht="15.6" thickTop="1" thickBot="1">
      <c r="A9" s="111"/>
      <c r="B9" s="116"/>
      <c r="C9" s="29" t="s">
        <v>17</v>
      </c>
      <c r="D9" s="30">
        <f>D7+D8</f>
        <v>2</v>
      </c>
      <c r="E9" s="78">
        <f>D9/D10</f>
        <v>0.1111111111111111</v>
      </c>
      <c r="F9" s="75">
        <f>F7+F8</f>
        <v>13300</v>
      </c>
      <c r="G9" s="77">
        <f>F9/F10</f>
        <v>5.7327586206896548E-2</v>
      </c>
    </row>
    <row r="10" spans="1:7" ht="15" thickTop="1">
      <c r="A10" s="31"/>
      <c r="B10" s="32" t="s">
        <v>36</v>
      </c>
      <c r="C10" s="31"/>
      <c r="D10" s="31">
        <f>D6+D9</f>
        <v>18</v>
      </c>
      <c r="E10" s="33">
        <v>1</v>
      </c>
      <c r="F10" s="34">
        <f>F9+F6</f>
        <v>232000</v>
      </c>
      <c r="G10" s="33">
        <v>1</v>
      </c>
    </row>
    <row r="11" spans="1:7">
      <c r="A11" t="s">
        <v>37</v>
      </c>
    </row>
    <row r="13" spans="1:7" ht="40.5" customHeight="1">
      <c r="A13" s="25"/>
      <c r="B13" s="117" t="s">
        <v>38</v>
      </c>
      <c r="C13" s="117"/>
      <c r="D13" s="117"/>
      <c r="E13" s="118" t="s">
        <v>39</v>
      </c>
      <c r="F13" s="118"/>
    </row>
    <row r="14" spans="1:7" ht="39.950000000000003" customHeight="1" thickBot="1">
      <c r="A14" s="18"/>
      <c r="B14" s="35" t="s">
        <v>40</v>
      </c>
      <c r="C14" s="20" t="s">
        <v>4</v>
      </c>
      <c r="D14" s="20" t="s">
        <v>32</v>
      </c>
      <c r="E14" s="20" t="s">
        <v>30</v>
      </c>
      <c r="F14" s="20" t="s">
        <v>32</v>
      </c>
    </row>
    <row r="15" spans="1:7">
      <c r="A15" s="36" t="s">
        <v>41</v>
      </c>
      <c r="B15" s="56">
        <v>3</v>
      </c>
      <c r="C15" s="37">
        <v>11</v>
      </c>
      <c r="D15" s="57">
        <v>40926</v>
      </c>
      <c r="E15" s="58">
        <v>10</v>
      </c>
      <c r="F15" s="59">
        <v>298042</v>
      </c>
    </row>
    <row r="16" spans="1:7" ht="15" thickBot="1">
      <c r="A16" s="38" t="s">
        <v>33</v>
      </c>
      <c r="B16" s="54">
        <v>2</v>
      </c>
      <c r="C16" s="49">
        <v>2</v>
      </c>
      <c r="D16" s="55">
        <v>13300</v>
      </c>
      <c r="E16" s="49">
        <v>16</v>
      </c>
      <c r="F16" s="55">
        <v>218700</v>
      </c>
    </row>
    <row r="17" spans="1:8" ht="27" thickTop="1">
      <c r="A17" s="39" t="s">
        <v>42</v>
      </c>
      <c r="B17" s="40">
        <f>(B16-B15)/B15</f>
        <v>-0.33333333333333331</v>
      </c>
      <c r="C17" s="40">
        <f>(C16-C15)/C15</f>
        <v>-0.81818181818181823</v>
      </c>
      <c r="D17" s="40">
        <f>(D16-D15)/D15</f>
        <v>-0.6750232126276694</v>
      </c>
      <c r="E17" s="40">
        <f>(E16-E15)/E15</f>
        <v>0.6</v>
      </c>
      <c r="F17" s="41">
        <f>(F16-F15)/F15</f>
        <v>-0.26621080250434503</v>
      </c>
    </row>
    <row r="19" spans="1:8" ht="15">
      <c r="A19" s="88" t="s">
        <v>37</v>
      </c>
      <c r="B19" s="88"/>
      <c r="C19" s="88"/>
      <c r="D19" s="88"/>
      <c r="E19" s="88"/>
      <c r="F19" s="88"/>
      <c r="G19" s="88"/>
      <c r="H19" s="88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workbookViewId="0">
      <selection activeCell="H8" sqref="H8"/>
    </sheetView>
  </sheetViews>
  <sheetFormatPr defaultColWidth="9.140625" defaultRowHeight="14.45"/>
  <cols>
    <col min="1" max="1" width="4.42578125" style="46" customWidth="1"/>
    <col min="2" max="2" width="46.28515625" style="43" customWidth="1"/>
    <col min="3" max="3" width="21.85546875" style="43" customWidth="1"/>
    <col min="4" max="4" width="11.5703125" style="42" customWidth="1"/>
    <col min="5" max="5" width="18" style="43" customWidth="1"/>
    <col min="6" max="6" width="13.7109375" style="44" customWidth="1"/>
    <col min="7" max="7" width="11.28515625" style="42" customWidth="1"/>
    <col min="8" max="8" width="13.140625" style="42" customWidth="1"/>
    <col min="9" max="16384" width="9.140625" style="42"/>
  </cols>
  <sheetData>
    <row r="1" spans="1:10">
      <c r="A1" s="68" t="s">
        <v>43</v>
      </c>
      <c r="B1" s="66" t="s">
        <v>44</v>
      </c>
      <c r="C1" s="66" t="s">
        <v>45</v>
      </c>
      <c r="D1" s="45" t="s">
        <v>46</v>
      </c>
      <c r="E1" s="66" t="s">
        <v>47</v>
      </c>
      <c r="F1" s="48" t="s">
        <v>48</v>
      </c>
      <c r="G1" s="45" t="s">
        <v>49</v>
      </c>
      <c r="H1" s="45" t="s">
        <v>50</v>
      </c>
      <c r="I1" s="45" t="s">
        <v>51</v>
      </c>
      <c r="J1" s="45" t="s">
        <v>52</v>
      </c>
    </row>
    <row r="2" spans="1:10" ht="72.599999999999994">
      <c r="A2" s="68" t="s">
        <v>21</v>
      </c>
      <c r="B2" s="76" t="s">
        <v>27</v>
      </c>
      <c r="C2" s="66" t="s">
        <v>53</v>
      </c>
      <c r="D2" s="45" t="s">
        <v>54</v>
      </c>
      <c r="E2" s="66" t="s">
        <v>22</v>
      </c>
      <c r="F2" s="48">
        <v>41503050697</v>
      </c>
      <c r="G2" s="45">
        <v>4300</v>
      </c>
      <c r="H2" s="45">
        <v>1</v>
      </c>
      <c r="I2" s="45">
        <v>1</v>
      </c>
      <c r="J2" s="45">
        <v>1</v>
      </c>
    </row>
    <row r="3" spans="1:10">
      <c r="A3" s="68" t="s">
        <v>23</v>
      </c>
      <c r="B3" s="25" t="s">
        <v>28</v>
      </c>
      <c r="C3" s="66" t="s">
        <v>55</v>
      </c>
      <c r="D3" s="45" t="s">
        <v>7</v>
      </c>
      <c r="E3" s="66" t="s">
        <v>24</v>
      </c>
      <c r="F3" s="48">
        <v>40003166842</v>
      </c>
      <c r="G3" s="45">
        <v>9000</v>
      </c>
      <c r="H3" s="45">
        <v>1</v>
      </c>
      <c r="I3" s="45">
        <v>1</v>
      </c>
      <c r="J3" s="45">
        <v>1</v>
      </c>
    </row>
  </sheetData>
  <autoFilter ref="A1:J1" xr:uid="{00000000-0009-0000-0000-000002000000}"/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61"/>
  <sheetViews>
    <sheetView topLeftCell="A50" workbookViewId="0">
      <selection activeCell="I52" sqref="I52"/>
    </sheetView>
  </sheetViews>
  <sheetFormatPr defaultRowHeight="14.4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/>
    <row r="23" spans="1:9" ht="48.75" customHeight="1">
      <c r="A23" s="88" t="s">
        <v>56</v>
      </c>
      <c r="B23" s="88"/>
      <c r="C23" s="88"/>
      <c r="D23" s="88"/>
      <c r="E23" s="88"/>
      <c r="F23" s="88"/>
      <c r="G23" s="88"/>
      <c r="H23" s="88"/>
      <c r="I23" s="88"/>
    </row>
    <row r="28" spans="1:9" ht="102" thickBot="1">
      <c r="A28" s="7"/>
      <c r="B28" s="13" t="s">
        <v>57</v>
      </c>
      <c r="C28" s="13" t="s">
        <v>58</v>
      </c>
      <c r="D28" s="13" t="s">
        <v>40</v>
      </c>
    </row>
    <row r="29" spans="1:9" ht="15" thickTop="1">
      <c r="A29" s="25" t="s">
        <v>59</v>
      </c>
      <c r="B29" s="25">
        <v>104</v>
      </c>
      <c r="C29" s="25">
        <v>13</v>
      </c>
      <c r="D29" s="25">
        <v>38</v>
      </c>
    </row>
    <row r="30" spans="1:9">
      <c r="A30" s="25" t="s">
        <v>60</v>
      </c>
      <c r="B30" s="25">
        <v>46</v>
      </c>
      <c r="C30" s="25">
        <v>11</v>
      </c>
      <c r="D30" s="25">
        <v>22</v>
      </c>
    </row>
    <row r="31" spans="1:9">
      <c r="A31" s="25" t="s">
        <v>61</v>
      </c>
      <c r="B31" s="25">
        <v>66</v>
      </c>
      <c r="C31" s="25">
        <v>7</v>
      </c>
      <c r="D31" s="25">
        <v>29</v>
      </c>
    </row>
    <row r="32" spans="1:9">
      <c r="A32" s="25" t="s">
        <v>62</v>
      </c>
      <c r="B32" s="25">
        <v>147</v>
      </c>
      <c r="C32" s="25">
        <v>9</v>
      </c>
      <c r="D32" s="25">
        <v>82</v>
      </c>
    </row>
    <row r="33" spans="1:4">
      <c r="A33" s="25" t="s">
        <v>63</v>
      </c>
      <c r="B33" s="25">
        <v>86</v>
      </c>
      <c r="C33" s="25">
        <v>12</v>
      </c>
      <c r="D33" s="25">
        <v>50</v>
      </c>
    </row>
    <row r="34" spans="1:4">
      <c r="A34" s="25" t="s">
        <v>64</v>
      </c>
      <c r="B34" s="25">
        <v>0</v>
      </c>
      <c r="C34" s="25">
        <v>0</v>
      </c>
      <c r="D34" s="25">
        <v>0</v>
      </c>
    </row>
    <row r="35" spans="1:4">
      <c r="A35" s="25" t="s">
        <v>65</v>
      </c>
      <c r="B35" s="25">
        <v>41</v>
      </c>
      <c r="C35" s="25">
        <v>2</v>
      </c>
      <c r="D35" s="25">
        <v>27</v>
      </c>
    </row>
    <row r="36" spans="1:4">
      <c r="A36" s="25" t="s">
        <v>66</v>
      </c>
      <c r="B36" s="25">
        <v>119</v>
      </c>
      <c r="C36" s="25">
        <v>5</v>
      </c>
      <c r="D36" s="25">
        <v>87</v>
      </c>
    </row>
    <row r="37" spans="1:4">
      <c r="A37" s="25" t="s">
        <v>67</v>
      </c>
      <c r="B37" s="25">
        <v>94</v>
      </c>
      <c r="C37" s="25">
        <v>8</v>
      </c>
      <c r="D37" s="25">
        <v>35</v>
      </c>
    </row>
    <row r="38" spans="1:4">
      <c r="A38" s="25" t="s">
        <v>68</v>
      </c>
      <c r="B38" s="25">
        <v>27</v>
      </c>
      <c r="C38" s="25">
        <v>9</v>
      </c>
      <c r="D38" s="25">
        <v>14</v>
      </c>
    </row>
    <row r="39" spans="1:4">
      <c r="A39" s="25" t="s">
        <v>69</v>
      </c>
      <c r="B39" s="25">
        <v>62</v>
      </c>
      <c r="C39" s="25">
        <v>6</v>
      </c>
      <c r="D39" s="25">
        <v>31</v>
      </c>
    </row>
    <row r="40" spans="1:4">
      <c r="A40" s="25" t="s">
        <v>70</v>
      </c>
      <c r="B40" s="25">
        <v>68</v>
      </c>
      <c r="C40" s="25">
        <v>2</v>
      </c>
      <c r="D40" s="25">
        <v>50</v>
      </c>
    </row>
    <row r="41" spans="1:4">
      <c r="A41" s="25" t="s">
        <v>71</v>
      </c>
      <c r="B41" s="25">
        <v>59</v>
      </c>
      <c r="C41" s="25">
        <v>4</v>
      </c>
      <c r="D41" s="25">
        <v>23</v>
      </c>
    </row>
    <row r="42" spans="1:4">
      <c r="A42" s="25" t="s">
        <v>72</v>
      </c>
      <c r="B42" s="25">
        <v>33</v>
      </c>
      <c r="C42" s="25">
        <v>0</v>
      </c>
      <c r="D42" s="25">
        <v>21</v>
      </c>
    </row>
    <row r="43" spans="1:4">
      <c r="A43" s="25" t="s">
        <v>73</v>
      </c>
      <c r="B43" s="25">
        <v>49</v>
      </c>
      <c r="C43" s="25">
        <v>7</v>
      </c>
      <c r="D43" s="25">
        <v>22</v>
      </c>
    </row>
    <row r="44" spans="1:4">
      <c r="A44" s="25" t="s">
        <v>74</v>
      </c>
      <c r="B44" s="25">
        <v>54</v>
      </c>
      <c r="C44" s="25">
        <v>1</v>
      </c>
      <c r="D44" s="25">
        <v>41</v>
      </c>
    </row>
    <row r="45" spans="1:4">
      <c r="A45" s="25" t="s">
        <v>75</v>
      </c>
      <c r="B45" s="25">
        <v>40</v>
      </c>
      <c r="C45" s="25">
        <v>1</v>
      </c>
      <c r="D45" s="25">
        <v>22</v>
      </c>
    </row>
    <row r="46" spans="1:4">
      <c r="A46" s="25" t="s">
        <v>76</v>
      </c>
      <c r="B46" s="25">
        <v>11</v>
      </c>
      <c r="C46" s="25">
        <v>2</v>
      </c>
      <c r="D46" s="25">
        <v>4</v>
      </c>
    </row>
    <row r="47" spans="1:4">
      <c r="A47" s="25" t="s">
        <v>77</v>
      </c>
      <c r="B47" s="25">
        <v>64</v>
      </c>
      <c r="C47" s="25">
        <v>11</v>
      </c>
      <c r="D47" s="25">
        <v>27</v>
      </c>
    </row>
    <row r="48" spans="1:4">
      <c r="A48" s="25" t="s">
        <v>78</v>
      </c>
      <c r="B48" s="25">
        <v>45</v>
      </c>
      <c r="C48" s="25">
        <v>1</v>
      </c>
      <c r="D48" s="25">
        <v>30</v>
      </c>
    </row>
    <row r="49" spans="1:4">
      <c r="A49" s="25" t="s">
        <v>79</v>
      </c>
      <c r="B49" s="25">
        <v>32</v>
      </c>
      <c r="C49" s="25">
        <v>1</v>
      </c>
      <c r="D49" s="25">
        <v>16</v>
      </c>
    </row>
    <row r="50" spans="1:4">
      <c r="A50" s="25" t="s">
        <v>80</v>
      </c>
      <c r="B50" s="25">
        <v>25</v>
      </c>
      <c r="C50" s="25">
        <v>7</v>
      </c>
      <c r="D50" s="25">
        <v>9</v>
      </c>
    </row>
    <row r="51" spans="1:4">
      <c r="A51" s="25" t="s">
        <v>81</v>
      </c>
      <c r="B51" s="25">
        <v>25</v>
      </c>
      <c r="C51" s="25">
        <v>9</v>
      </c>
      <c r="D51" s="25">
        <v>14</v>
      </c>
    </row>
    <row r="52" spans="1:4">
      <c r="A52" s="25" t="s">
        <v>82</v>
      </c>
      <c r="B52" s="25">
        <v>25</v>
      </c>
      <c r="C52" s="25">
        <v>1</v>
      </c>
      <c r="D52" s="25">
        <v>13</v>
      </c>
    </row>
    <row r="53" spans="1:4">
      <c r="A53" s="25" t="s">
        <v>83</v>
      </c>
      <c r="B53" s="25">
        <v>26</v>
      </c>
      <c r="C53" s="25">
        <v>4</v>
      </c>
      <c r="D53" s="25">
        <v>15</v>
      </c>
    </row>
    <row r="54" spans="1:4">
      <c r="A54" s="25" t="s">
        <v>84</v>
      </c>
      <c r="B54" s="25">
        <v>8</v>
      </c>
      <c r="C54" s="25">
        <v>5</v>
      </c>
      <c r="D54" s="25">
        <v>6</v>
      </c>
    </row>
    <row r="55" spans="1:4">
      <c r="A55" s="25" t="s">
        <v>85</v>
      </c>
      <c r="B55" s="25">
        <v>8</v>
      </c>
      <c r="C55" s="25">
        <v>4</v>
      </c>
      <c r="D55" s="25">
        <v>3</v>
      </c>
    </row>
    <row r="56" spans="1:4">
      <c r="A56" s="25" t="s">
        <v>86</v>
      </c>
      <c r="B56" s="25">
        <v>9</v>
      </c>
      <c r="C56" s="25">
        <v>4</v>
      </c>
      <c r="D56" s="25">
        <v>5</v>
      </c>
    </row>
    <row r="57" spans="1:4">
      <c r="A57" s="25" t="s">
        <v>87</v>
      </c>
      <c r="B57" s="25">
        <v>10</v>
      </c>
      <c r="C57" s="25">
        <v>1</v>
      </c>
      <c r="D57" s="25">
        <v>3</v>
      </c>
    </row>
    <row r="58" spans="1:4">
      <c r="A58" s="25" t="s">
        <v>88</v>
      </c>
      <c r="B58" s="25">
        <v>7</v>
      </c>
      <c r="C58" s="25">
        <v>1</v>
      </c>
      <c r="D58" s="25">
        <v>4</v>
      </c>
    </row>
    <row r="59" spans="1:4">
      <c r="A59" s="25" t="s">
        <v>89</v>
      </c>
      <c r="B59" s="25">
        <v>0</v>
      </c>
      <c r="C59" s="25">
        <v>0</v>
      </c>
      <c r="D59" s="25">
        <v>0</v>
      </c>
    </row>
    <row r="60" spans="1:4">
      <c r="A60" s="25" t="s">
        <v>90</v>
      </c>
      <c r="B60" s="25">
        <v>7</v>
      </c>
      <c r="C60" s="25">
        <v>0</v>
      </c>
      <c r="D60" s="25">
        <v>4</v>
      </c>
    </row>
    <row r="61" spans="1:4">
      <c r="A61" s="25" t="s">
        <v>91</v>
      </c>
      <c r="B61" s="25">
        <v>2</v>
      </c>
      <c r="C61" s="25">
        <v>0</v>
      </c>
      <c r="D61" s="25">
        <v>2</v>
      </c>
    </row>
  </sheetData>
  <mergeCells count="1">
    <mergeCell ref="A23:I23"/>
  </mergeCells>
  <conditionalFormatting sqref="B29:B5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B29:B6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58:B6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{00D32411-EED7-4621-B645-C49AD6EDBF37}</x14:id>
        </ext>
      </extLst>
    </cfRule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29:C5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29:C6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58:C6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{158D7FBA-1731-4532-838B-AE5B69D0F261}</x14:id>
        </ext>
      </extLs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D29:D5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29:D61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D58:D6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{2747B127-C2AF-417B-909D-FC7747B115DF}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B29:B57</xm:sqref>
        </x14:conditionalFormatting>
        <x14:conditionalFormatting xmlns:xm="http://schemas.microsoft.com/office/excel/2006/main">
          <x14:cfRule type="dataBar" id="{00D32411-EED7-4621-B645-C49AD6EDB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B58:B60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C29:C57</xm:sqref>
        </x14:conditionalFormatting>
        <x14:conditionalFormatting xmlns:xm="http://schemas.microsoft.com/office/excel/2006/main">
          <x14:cfRule type="dataBar" id="{158D7FBA-1731-4532-838B-AE5B69D0F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C58:C60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D29:D57</xm:sqref>
        </x14:conditionalFormatting>
        <x14:conditionalFormatting xmlns:xm="http://schemas.microsoft.com/office/excel/2006/main">
          <x14:cfRule type="dataBar" id="{2747B127-C2AF-417B-909D-FC7747B11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D58:D60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3"/>
  <sheetViews>
    <sheetView workbookViewId="0">
      <selection activeCell="R40" sqref="R40:S40"/>
    </sheetView>
  </sheetViews>
  <sheetFormatPr defaultRowHeight="14.45"/>
  <cols>
    <col min="1" max="1" width="14.28515625" customWidth="1"/>
    <col min="2" max="2" width="11.42578125" customWidth="1"/>
    <col min="3" max="3" width="17" customWidth="1"/>
  </cols>
  <sheetData>
    <row r="28" spans="1:9" ht="45" customHeight="1">
      <c r="A28" s="88" t="s">
        <v>56</v>
      </c>
      <c r="B28" s="88"/>
      <c r="C28" s="88"/>
      <c r="D28" s="88"/>
      <c r="E28" s="88"/>
      <c r="F28" s="88"/>
      <c r="G28" s="88"/>
      <c r="H28" s="88"/>
      <c r="I28" s="88"/>
    </row>
    <row r="30" spans="1:9" ht="102" thickBot="1">
      <c r="A30" s="7"/>
      <c r="B30" s="13" t="s">
        <v>57</v>
      </c>
      <c r="C30" s="13" t="s">
        <v>58</v>
      </c>
      <c r="D30" s="13" t="s">
        <v>92</v>
      </c>
    </row>
    <row r="31" spans="1:9" ht="15" thickTop="1">
      <c r="A31" s="25" t="s">
        <v>59</v>
      </c>
      <c r="B31" s="45">
        <v>824017</v>
      </c>
      <c r="C31" s="45">
        <v>330713</v>
      </c>
      <c r="D31" s="45">
        <v>9869</v>
      </c>
    </row>
    <row r="32" spans="1:9">
      <c r="A32" s="25" t="s">
        <v>60</v>
      </c>
      <c r="B32" s="45">
        <v>398281</v>
      </c>
      <c r="C32" s="45">
        <v>19754</v>
      </c>
      <c r="D32" s="45">
        <v>7334</v>
      </c>
    </row>
    <row r="33" spans="1:4">
      <c r="A33" s="25" t="s">
        <v>61</v>
      </c>
      <c r="B33" s="45">
        <v>548749.01</v>
      </c>
      <c r="C33" s="45">
        <v>17317</v>
      </c>
      <c r="D33" s="45">
        <v>7754.33</v>
      </c>
    </row>
    <row r="34" spans="1:4">
      <c r="A34" s="25" t="s">
        <v>62</v>
      </c>
      <c r="B34" s="45">
        <v>2061890</v>
      </c>
      <c r="C34" s="45">
        <v>13542</v>
      </c>
      <c r="D34" s="45">
        <v>13304</v>
      </c>
    </row>
    <row r="35" spans="1:4">
      <c r="A35" s="25" t="s">
        <v>63</v>
      </c>
      <c r="B35" s="45">
        <v>911330.81</v>
      </c>
      <c r="C35" s="45">
        <v>26874.91</v>
      </c>
      <c r="D35" s="45">
        <v>9573.5300000000007</v>
      </c>
    </row>
    <row r="36" spans="1:4">
      <c r="A36" s="25" t="s">
        <v>64</v>
      </c>
      <c r="B36" s="25">
        <v>0</v>
      </c>
      <c r="C36" s="25">
        <v>0</v>
      </c>
      <c r="D36" s="25">
        <v>0</v>
      </c>
    </row>
    <row r="37" spans="1:4">
      <c r="A37" s="25" t="s">
        <v>65</v>
      </c>
      <c r="B37" s="45">
        <v>724123.07</v>
      </c>
      <c r="C37" s="45">
        <v>3596.6</v>
      </c>
      <c r="D37" s="45">
        <v>16924</v>
      </c>
    </row>
    <row r="38" spans="1:4">
      <c r="A38" s="25" t="s">
        <v>66</v>
      </c>
      <c r="B38" s="45">
        <v>2413156</v>
      </c>
      <c r="C38" s="45">
        <v>57556</v>
      </c>
      <c r="D38" s="45">
        <v>19925</v>
      </c>
    </row>
    <row r="39" spans="1:4">
      <c r="A39" s="25" t="s">
        <v>93</v>
      </c>
      <c r="B39" s="45">
        <v>927900</v>
      </c>
      <c r="C39" s="45">
        <v>56000</v>
      </c>
      <c r="D39" s="45">
        <v>9646</v>
      </c>
    </row>
    <row r="40" spans="1:4">
      <c r="A40" s="25" t="s">
        <v>68</v>
      </c>
      <c r="B40" s="45">
        <v>352378</v>
      </c>
      <c r="C40" s="45">
        <v>11941</v>
      </c>
      <c r="D40" s="45">
        <v>10120</v>
      </c>
    </row>
    <row r="41" spans="1:4">
      <c r="A41" s="25" t="s">
        <v>69</v>
      </c>
      <c r="B41" s="45">
        <v>848013</v>
      </c>
      <c r="C41" s="45">
        <v>10980</v>
      </c>
      <c r="D41" s="45">
        <v>12632</v>
      </c>
    </row>
    <row r="42" spans="1:4">
      <c r="A42" s="25" t="s">
        <v>94</v>
      </c>
      <c r="B42" s="45">
        <v>1545233</v>
      </c>
      <c r="C42" s="45">
        <v>23495</v>
      </c>
      <c r="D42" s="45">
        <v>22410</v>
      </c>
    </row>
    <row r="43" spans="1:4">
      <c r="A43" s="25" t="s">
        <v>95</v>
      </c>
      <c r="B43" s="45">
        <v>556118</v>
      </c>
      <c r="C43" s="45">
        <v>51068</v>
      </c>
      <c r="D43" s="45">
        <v>9638</v>
      </c>
    </row>
    <row r="44" spans="1:4">
      <c r="A44" s="25" t="s">
        <v>96</v>
      </c>
      <c r="B44" s="45">
        <v>586383</v>
      </c>
      <c r="C44" s="45">
        <v>0</v>
      </c>
      <c r="D44" s="45">
        <v>17769</v>
      </c>
    </row>
    <row r="45" spans="1:4">
      <c r="A45" s="25" t="s">
        <v>97</v>
      </c>
      <c r="B45" s="45">
        <v>534438</v>
      </c>
      <c r="C45" s="45">
        <v>15293</v>
      </c>
      <c r="D45" s="45">
        <v>9817</v>
      </c>
    </row>
    <row r="46" spans="1:4">
      <c r="A46" s="25" t="s">
        <v>98</v>
      </c>
      <c r="B46" s="45">
        <v>1166881</v>
      </c>
      <c r="C46" s="45">
        <v>7641</v>
      </c>
      <c r="D46" s="45">
        <v>21355</v>
      </c>
    </row>
    <row r="47" spans="1:4">
      <c r="A47" s="25" t="s">
        <v>75</v>
      </c>
      <c r="B47" s="45">
        <v>600082</v>
      </c>
      <c r="C47" s="45">
        <v>563</v>
      </c>
      <c r="D47" s="45">
        <v>14650</v>
      </c>
    </row>
    <row r="48" spans="1:4">
      <c r="A48" s="25" t="s">
        <v>76</v>
      </c>
      <c r="B48" s="45">
        <v>125937</v>
      </c>
      <c r="C48" s="45">
        <v>848</v>
      </c>
      <c r="D48" s="45">
        <v>9753</v>
      </c>
    </row>
    <row r="49" spans="1:4">
      <c r="A49" s="25" t="s">
        <v>77</v>
      </c>
      <c r="B49" s="45">
        <v>824680</v>
      </c>
      <c r="C49" s="45">
        <v>21414</v>
      </c>
      <c r="D49" s="45">
        <v>11281</v>
      </c>
    </row>
    <row r="50" spans="1:4">
      <c r="A50" s="25" t="s">
        <v>78</v>
      </c>
      <c r="B50" s="45">
        <v>942704</v>
      </c>
      <c r="C50" s="45">
        <v>7029</v>
      </c>
      <c r="D50" s="45">
        <v>20646</v>
      </c>
    </row>
    <row r="51" spans="1:4">
      <c r="A51" s="25" t="s">
        <v>99</v>
      </c>
      <c r="B51" s="45">
        <v>511472</v>
      </c>
      <c r="C51" s="45">
        <v>546</v>
      </c>
      <c r="D51" s="45">
        <v>15516</v>
      </c>
    </row>
    <row r="52" spans="1:4">
      <c r="A52" s="25" t="s">
        <v>100</v>
      </c>
      <c r="B52" s="45">
        <v>140260</v>
      </c>
      <c r="C52" s="45">
        <v>9050</v>
      </c>
      <c r="D52" s="45">
        <v>4666</v>
      </c>
    </row>
    <row r="53" spans="1:4">
      <c r="A53" s="25" t="s">
        <v>101</v>
      </c>
      <c r="B53" s="45">
        <v>311727</v>
      </c>
      <c r="C53" s="45">
        <v>53147</v>
      </c>
      <c r="D53" s="45">
        <v>10731</v>
      </c>
    </row>
    <row r="54" spans="1:4">
      <c r="A54" s="25" t="s">
        <v>102</v>
      </c>
      <c r="B54" s="45">
        <v>326530</v>
      </c>
      <c r="C54" s="45">
        <v>11417</v>
      </c>
      <c r="D54" s="45">
        <v>12998</v>
      </c>
    </row>
    <row r="55" spans="1:4">
      <c r="A55" s="25" t="s">
        <v>103</v>
      </c>
      <c r="B55" s="45">
        <v>414447</v>
      </c>
      <c r="C55" s="45">
        <v>28630</v>
      </c>
      <c r="D55" s="45">
        <v>14769</v>
      </c>
    </row>
    <row r="56" spans="1:4">
      <c r="A56" s="25" t="s">
        <v>104</v>
      </c>
      <c r="B56" s="45">
        <v>150762</v>
      </c>
      <c r="C56" s="45">
        <v>45000</v>
      </c>
      <c r="D56" s="45">
        <v>15059</v>
      </c>
    </row>
    <row r="57" spans="1:4">
      <c r="A57" s="25" t="s">
        <v>105</v>
      </c>
      <c r="B57" s="45">
        <v>56133</v>
      </c>
      <c r="C57" s="45">
        <v>11949</v>
      </c>
      <c r="D57" s="45">
        <v>5674</v>
      </c>
    </row>
    <row r="58" spans="1:4">
      <c r="A58" s="25" t="s">
        <v>106</v>
      </c>
      <c r="B58" s="45">
        <v>58988</v>
      </c>
      <c r="C58" s="45">
        <v>47999</v>
      </c>
      <c r="D58" s="45">
        <v>8230</v>
      </c>
    </row>
    <row r="59" spans="1:4">
      <c r="A59" s="25" t="s">
        <v>107</v>
      </c>
      <c r="B59" s="45">
        <v>40213</v>
      </c>
      <c r="C59" s="45">
        <v>713</v>
      </c>
      <c r="D59" s="45">
        <v>3721</v>
      </c>
    </row>
    <row r="60" spans="1:4">
      <c r="A60" s="25" t="s">
        <v>108</v>
      </c>
      <c r="B60" s="45">
        <v>97655</v>
      </c>
      <c r="C60" s="45">
        <v>1500</v>
      </c>
      <c r="D60" s="45">
        <v>12394</v>
      </c>
    </row>
    <row r="61" spans="1:4">
      <c r="A61" s="25" t="s">
        <v>109</v>
      </c>
      <c r="B61" s="45">
        <v>0</v>
      </c>
      <c r="C61" s="45">
        <v>0</v>
      </c>
      <c r="D61" s="45">
        <v>0</v>
      </c>
    </row>
    <row r="62" spans="1:4">
      <c r="A62" s="25" t="s">
        <v>110</v>
      </c>
      <c r="B62" s="45">
        <v>82110</v>
      </c>
      <c r="C62" s="45">
        <v>0</v>
      </c>
      <c r="D62" s="45">
        <v>11730</v>
      </c>
    </row>
    <row r="63" spans="1:4">
      <c r="A63" s="25" t="s">
        <v>111</v>
      </c>
      <c r="B63" s="25">
        <v>13300</v>
      </c>
      <c r="C63" s="25">
        <v>0</v>
      </c>
      <c r="D63" s="25">
        <v>6650</v>
      </c>
    </row>
  </sheetData>
  <mergeCells count="1">
    <mergeCell ref="A28:I28"/>
  </mergeCells>
  <conditionalFormatting sqref="B31:B59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B31:B6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{9EB6B75A-B484-41C9-B232-B60066E500DE}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B60:B6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{8B4A4FBC-43BB-430F-8F97-6319A33659CF}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31:C59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C31:C6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{68E2FC22-6136-4C60-9F95-AE2AF888A748}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60:C6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{631984E9-DD98-4EBB-B8E9-0FB0C5D986B6}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1:D59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31:D6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{74D1C8D4-685E-485D-90BC-9841CA8F818A}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60:D6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{D60C23C6-89C8-48D0-8CE4-E65F3D745797}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B31:B59</xm:sqref>
        </x14:conditionalFormatting>
        <x14:conditionalFormatting xmlns:xm="http://schemas.microsoft.com/office/excel/2006/main">
          <x14:cfRule type="dataBar" id="{9EB6B75A-B484-41C9-B232-B60066E50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B31:B63</xm:sqref>
        </x14:conditionalFormatting>
        <x14:conditionalFormatting xmlns:xm="http://schemas.microsoft.com/office/excel/2006/main">
          <x14:cfRule type="dataBar" id="{8B4A4FBC-43BB-430F-8F97-6319A33659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B60:B62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C31:C59</xm:sqref>
        </x14:conditionalFormatting>
        <x14:conditionalFormatting xmlns:xm="http://schemas.microsoft.com/office/excel/2006/main">
          <x14:cfRule type="dataBar" id="{68E2FC22-6136-4C60-9F95-AE2AF888A7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C31:C63</xm:sqref>
        </x14:conditionalFormatting>
        <x14:conditionalFormatting xmlns:xm="http://schemas.microsoft.com/office/excel/2006/main">
          <x14:cfRule type="dataBar" id="{631984E9-DD98-4EBB-B8E9-0FB0C5D98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C60:C62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D31:D59</xm:sqref>
        </x14:conditionalFormatting>
        <x14:conditionalFormatting xmlns:xm="http://schemas.microsoft.com/office/excel/2006/main">
          <x14:cfRule type="dataBar" id="{74D1C8D4-685E-485D-90BC-9841CA8F8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D31:D63</xm:sqref>
        </x14:conditionalFormatting>
        <x14:conditionalFormatting xmlns:xm="http://schemas.microsoft.com/office/excel/2006/main">
          <x14:cfRule type="dataBar" id="{D60C23C6-89C8-48D0-8CE4-E65F3D7457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D60:D62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Evija Mozga</DisplayName>
        <AccountId>12</AccountId>
        <AccountType/>
      </UserInfo>
      <UserInfo>
        <DisplayName>Marika Vizule</DisplayName>
        <AccountId>18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5" ma:contentTypeDescription="Create a new document." ma:contentTypeScope="" ma:versionID="acf0ec163f3a5054c303d7762be8fb14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3ba1c195195546522971de7af0c2ad8b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FEB03-3EFB-47B1-9A11-5E3A17F4621B}"/>
</file>

<file path=customXml/itemProps2.xml><?xml version="1.0" encoding="utf-8"?>
<ds:datastoreItem xmlns:ds="http://schemas.openxmlformats.org/officeDocument/2006/customXml" ds:itemID="{DAFD03A6-5AA2-4010-8AAD-A88A15AB932E}"/>
</file>

<file path=customXml/itemProps3.xml><?xml version="1.0" encoding="utf-8"?>
<ds:datastoreItem xmlns:ds="http://schemas.openxmlformats.org/officeDocument/2006/customXml" ds:itemID="{6010B923-DD94-4895-95E0-756010C13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2015-10-21T06:37:46Z</dcterms:created>
  <dcterms:modified xsi:type="dcterms:W3CDTF">2024-04-17T08:32:44Z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