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ubgovlv.sharepoint.com/sites/inf_dep/Koplietojamie dokumenti/General/ID/Statistika/Renate/Laikrindas/2023/Izsludinātie-gads-2023/"/>
    </mc:Choice>
  </mc:AlternateContent>
  <xr:revisionPtr revIDLastSave="214" documentId="13_ncr:1_{C556D80F-687E-4C62-BE27-6FF5735F46A7}" xr6:coauthVersionLast="47" xr6:coauthVersionMax="47" xr10:uidLastSave="{044DFB2F-7194-4AEB-8E10-8D8A423ED500}"/>
  <bookViews>
    <workbookView xWindow="28680" yWindow="-120" windowWidth="29040" windowHeight="15840" xr2:uid="{FC43F796-54D1-4A08-B3A8-5D4A3A91E6A2}"/>
  </bookViews>
  <sheets>
    <sheet name="SPSIL-izsludinasana-2023-gads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1" i="1" l="1"/>
  <c r="D6" i="1"/>
  <c r="E18" i="1"/>
  <c r="C12" i="1"/>
  <c r="C11" i="1"/>
  <c r="C10" i="1"/>
  <c r="E17" i="1"/>
  <c r="C14" i="1" l="1"/>
  <c r="E14" i="1" s="1"/>
  <c r="E12" i="1"/>
  <c r="E11" i="1"/>
  <c r="E10" i="1"/>
  <c r="D8" i="1"/>
  <c r="C8" i="1"/>
  <c r="C6" i="1" s="1"/>
  <c r="E8" i="1" l="1"/>
  <c r="D19" i="1"/>
  <c r="E6" i="1" l="1"/>
  <c r="C19" i="1"/>
</calcChain>
</file>

<file path=xl/sharedStrings.xml><?xml version="1.0" encoding="utf-8"?>
<sst xmlns="http://schemas.openxmlformats.org/spreadsheetml/2006/main" count="24" uniqueCount="19">
  <si>
    <t>Sabiedrisko pakalpojumu sniedzēju iepirkumu likuma publikāciju statistikas rādītāji</t>
  </si>
  <si>
    <t>Aktualizēts: 14.02.2024.</t>
  </si>
  <si>
    <t>Pārskata periods</t>
  </si>
  <si>
    <t>Izsludināto paziņojumu skaits</t>
  </si>
  <si>
    <t>Dati</t>
  </si>
  <si>
    <t>2022. gada attiecīgā perioda dati</t>
  </si>
  <si>
    <t xml:space="preserve">Īpatsvars (%) </t>
  </si>
  <si>
    <t>Sabiedrisko pakalpojumu sniedzēju iepirkumu likums</t>
  </si>
  <si>
    <t>Pavisam kopā</t>
  </si>
  <si>
    <t xml:space="preserve">t.sk. </t>
  </si>
  <si>
    <t>virs ES līgumcenu sliekšņa*</t>
  </si>
  <si>
    <t>Būvdarbi</t>
  </si>
  <si>
    <t>Piegāde</t>
  </si>
  <si>
    <t>Pakalpojumi</t>
  </si>
  <si>
    <t>Norāde par centralizētu iepirkumu</t>
  </si>
  <si>
    <r>
      <t xml:space="preserve">Kopējais īpatsvars centralizētiem iepirkumiem (salīdzinājumā ar kopējo skaitu, </t>
    </r>
    <r>
      <rPr>
        <b/>
        <sz val="10"/>
        <color theme="1"/>
        <rFont val="Calibri"/>
        <family val="2"/>
        <charset val="186"/>
        <scheme val="minor"/>
      </rPr>
      <t>%</t>
    </r>
    <r>
      <rPr>
        <sz val="10"/>
        <color theme="1"/>
        <rFont val="Calibri"/>
        <family val="2"/>
        <charset val="186"/>
        <scheme val="minor"/>
      </rPr>
      <t>)</t>
    </r>
  </si>
  <si>
    <t>2. pielikuma pakalpojumi</t>
  </si>
  <si>
    <t>Izsludināto paziņojumu skaitu veido - Paziņojums par līgumu (sabiedriskie pakalpojumi), Paziņojums par metu konkursu, Paziņojums par sociālajiem un citiem īpašiem pakalpojumiem - paziņojums par līgumu (sabiedriskie pakalpojumi), Paziņojums par līgumu attiecībā uz sociālajiem un citiem īpašiem pakalpojumiem</t>
  </si>
  <si>
    <t>* iepirkumi ar paredzamo līgumcenu, kas ir vienāda ar MK noteiktajām līgumcenu robežvērtībām vai lielāka par 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</si>
</sst>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9">
    <font>
      <sz val="11"/>
      <color theme="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b/>
      <sz val="10"/>
      <color theme="1"/>
      <name val="Calibri"/>
      <family val="2"/>
      <charset val="186"/>
      <scheme val="minor"/>
    </font>
    <font>
      <b/>
      <i/>
      <sz val="10"/>
      <color rgb="FFC00000"/>
      <name val="Calibri"/>
      <family val="2"/>
      <charset val="186"/>
      <scheme val="minor"/>
    </font>
    <font>
      <b/>
      <sz val="10"/>
      <color rgb="FFC00000"/>
      <name val="Calibri"/>
      <family val="2"/>
      <charset val="186"/>
      <scheme val="minor"/>
    </font>
    <font>
      <b/>
      <u/>
      <sz val="12"/>
      <color theme="1"/>
      <name val="Calibri"/>
      <family val="2"/>
      <charset val="186"/>
      <scheme val="minor"/>
    </font>
    <font>
      <u/>
      <sz val="11"/>
      <color theme="10"/>
      <name val="Calibri"/>
      <family val="2"/>
      <charset val="186"/>
      <scheme val="minor"/>
    </font>
    <font>
      <b/>
      <u/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lightGray">
        <bgColor theme="2" tint="-0.249977111117893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lightGray">
        <bgColor theme="7" tint="0.59999389629810485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6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3" borderId="2" xfId="0" applyFont="1" applyFill="1" applyBorder="1"/>
    <xf numFmtId="0" fontId="2" fillId="3" borderId="3" xfId="0" applyFont="1" applyFill="1" applyBorder="1"/>
    <xf numFmtId="0" fontId="2" fillId="0" borderId="1" xfId="0" applyFont="1" applyBorder="1" applyAlignment="1">
      <alignment horizontal="right"/>
    </xf>
    <xf numFmtId="0" fontId="1" fillId="0" borderId="4" xfId="0" applyFont="1" applyBorder="1"/>
    <xf numFmtId="3" fontId="2" fillId="0" borderId="5" xfId="0" applyNumberFormat="1" applyFont="1" applyBorder="1"/>
    <xf numFmtId="164" fontId="1" fillId="0" borderId="4" xfId="0" applyNumberFormat="1" applyFont="1" applyBorder="1"/>
    <xf numFmtId="0" fontId="1" fillId="0" borderId="2" xfId="0" applyFont="1" applyBorder="1" applyAlignment="1">
      <alignment horizontal="right"/>
    </xf>
    <xf numFmtId="0" fontId="1" fillId="2" borderId="2" xfId="0" applyFont="1" applyFill="1" applyBorder="1"/>
    <xf numFmtId="0" fontId="1" fillId="2" borderId="3" xfId="0" applyFont="1" applyFill="1" applyBorder="1"/>
    <xf numFmtId="3" fontId="1" fillId="2" borderId="3" xfId="0" applyNumberFormat="1" applyFont="1" applyFill="1" applyBorder="1"/>
    <xf numFmtId="164" fontId="1" fillId="2" borderId="3" xfId="0" applyNumberFormat="1" applyFont="1" applyFill="1" applyBorder="1"/>
    <xf numFmtId="0" fontId="3" fillId="0" borderId="1" xfId="0" applyFont="1" applyBorder="1"/>
    <xf numFmtId="0" fontId="4" fillId="0" borderId="5" xfId="0" applyFont="1" applyBorder="1"/>
    <xf numFmtId="3" fontId="4" fillId="0" borderId="5" xfId="0" applyNumberFormat="1" applyFont="1" applyBorder="1"/>
    <xf numFmtId="164" fontId="1" fillId="0" borderId="5" xfId="0" applyNumberFormat="1" applyFont="1" applyBorder="1"/>
    <xf numFmtId="0" fontId="1" fillId="0" borderId="1" xfId="0" applyFont="1" applyBorder="1" applyAlignment="1">
      <alignment horizontal="right"/>
    </xf>
    <xf numFmtId="0" fontId="1" fillId="0" borderId="6" xfId="0" applyFont="1" applyBorder="1"/>
    <xf numFmtId="3" fontId="1" fillId="0" borderId="6" xfId="0" applyNumberFormat="1" applyFont="1" applyBorder="1"/>
    <xf numFmtId="164" fontId="1" fillId="0" borderId="6" xfId="0" applyNumberFormat="1" applyFont="1" applyBorder="1"/>
    <xf numFmtId="0" fontId="1" fillId="0" borderId="1" xfId="0" applyFont="1" applyBorder="1"/>
    <xf numFmtId="3" fontId="1" fillId="0" borderId="1" xfId="0" applyNumberFormat="1" applyFont="1" applyBorder="1"/>
    <xf numFmtId="164" fontId="1" fillId="0" borderId="1" xfId="0" applyNumberFormat="1" applyFont="1" applyBorder="1"/>
    <xf numFmtId="0" fontId="1" fillId="0" borderId="4" xfId="0" applyFont="1" applyBorder="1" applyAlignment="1">
      <alignment horizontal="right"/>
    </xf>
    <xf numFmtId="3" fontId="1" fillId="0" borderId="4" xfId="0" applyNumberFormat="1" applyFont="1" applyBorder="1"/>
    <xf numFmtId="0" fontId="1" fillId="4" borderId="2" xfId="0" applyFont="1" applyFill="1" applyBorder="1" applyAlignment="1">
      <alignment horizontal="right"/>
    </xf>
    <xf numFmtId="0" fontId="1" fillId="4" borderId="3" xfId="0" applyFont="1" applyFill="1" applyBorder="1"/>
    <xf numFmtId="3" fontId="1" fillId="4" borderId="3" xfId="0" applyNumberFormat="1" applyFont="1" applyFill="1" applyBorder="1"/>
    <xf numFmtId="164" fontId="1" fillId="4" borderId="3" xfId="0" applyNumberFormat="1" applyFont="1" applyFill="1" applyBorder="1"/>
    <xf numFmtId="0" fontId="1" fillId="5" borderId="2" xfId="0" applyFont="1" applyFill="1" applyBorder="1" applyAlignment="1">
      <alignment horizontal="right"/>
    </xf>
    <xf numFmtId="0" fontId="1" fillId="0" borderId="7" xfId="0" applyFont="1" applyBorder="1"/>
    <xf numFmtId="3" fontId="1" fillId="0" borderId="7" xfId="0" applyNumberFormat="1" applyFont="1" applyBorder="1"/>
    <xf numFmtId="0" fontId="2" fillId="6" borderId="1" xfId="0" applyFont="1" applyFill="1" applyBorder="1" applyAlignment="1">
      <alignment horizontal="left" wrapText="1"/>
    </xf>
    <xf numFmtId="0" fontId="1" fillId="6" borderId="1" xfId="0" applyFont="1" applyFill="1" applyBorder="1" applyAlignment="1">
      <alignment horizontal="right"/>
    </xf>
    <xf numFmtId="0" fontId="1" fillId="6" borderId="7" xfId="0" applyFont="1" applyFill="1" applyBorder="1" applyAlignment="1">
      <alignment horizontal="right"/>
    </xf>
    <xf numFmtId="0" fontId="1" fillId="7" borderId="1" xfId="0" applyFont="1" applyFill="1" applyBorder="1" applyAlignment="1">
      <alignment wrapText="1"/>
    </xf>
    <xf numFmtId="164" fontId="0" fillId="7" borderId="1" xfId="0" applyNumberFormat="1" applyFill="1" applyBorder="1"/>
    <xf numFmtId="165" fontId="0" fillId="7" borderId="1" xfId="0" applyNumberFormat="1" applyFill="1" applyBorder="1"/>
    <xf numFmtId="0" fontId="2" fillId="9" borderId="2" xfId="0" applyFont="1" applyFill="1" applyBorder="1" applyAlignment="1">
      <alignment wrapText="1"/>
    </xf>
    <xf numFmtId="0" fontId="2" fillId="9" borderId="3" xfId="0" applyFont="1" applyFill="1" applyBorder="1" applyAlignment="1">
      <alignment wrapText="1"/>
    </xf>
    <xf numFmtId="0" fontId="1" fillId="0" borderId="0" xfId="0" applyFont="1" applyAlignment="1">
      <alignment wrapText="1"/>
    </xf>
    <xf numFmtId="164" fontId="0" fillId="0" borderId="0" xfId="0" applyNumberFormat="1"/>
    <xf numFmtId="165" fontId="0" fillId="0" borderId="0" xfId="0" applyNumberFormat="1"/>
    <xf numFmtId="0" fontId="0" fillId="5" borderId="0" xfId="0" applyFill="1"/>
    <xf numFmtId="0" fontId="5" fillId="0" borderId="0" xfId="0" applyFont="1"/>
    <xf numFmtId="0" fontId="6" fillId="0" borderId="0" xfId="1"/>
    <xf numFmtId="0" fontId="7" fillId="0" borderId="0" xfId="0" applyFont="1"/>
    <xf numFmtId="0" fontId="8" fillId="0" borderId="0" xfId="0" applyFont="1"/>
    <xf numFmtId="0" fontId="1" fillId="7" borderId="5" xfId="0" applyFont="1" applyFill="1" applyBorder="1"/>
    <xf numFmtId="0" fontId="1" fillId="5" borderId="6" xfId="0" applyFont="1" applyFill="1" applyBorder="1"/>
    <xf numFmtId="0" fontId="4" fillId="10" borderId="1" xfId="0" applyFont="1" applyFill="1" applyBorder="1" applyAlignment="1">
      <alignment horizontal="left"/>
    </xf>
    <xf numFmtId="0" fontId="1" fillId="10" borderId="1" xfId="0" applyFont="1" applyFill="1" applyBorder="1"/>
    <xf numFmtId="3" fontId="4" fillId="10" borderId="1" xfId="0" applyNumberFormat="1" applyFont="1" applyFill="1" applyBorder="1"/>
    <xf numFmtId="0" fontId="0" fillId="8" borderId="6" xfId="0" applyFill="1" applyBorder="1"/>
    <xf numFmtId="0" fontId="1" fillId="0" borderId="0" xfId="0" applyFont="1" applyAlignment="1">
      <alignment horizontal="left" wrapText="1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0898D3-5375-4C77-AAF1-A13EF4229618}">
  <dimension ref="A1:E33"/>
  <sheetViews>
    <sheetView tabSelected="1" workbookViewId="0">
      <selection activeCell="F2" sqref="F2"/>
    </sheetView>
  </sheetViews>
  <sheetFormatPr defaultRowHeight="14.45"/>
  <cols>
    <col min="1" max="1" width="36.5703125" customWidth="1"/>
    <col min="2" max="2" width="7.85546875" customWidth="1"/>
    <col min="3" max="3" width="8" customWidth="1"/>
    <col min="4" max="4" width="10" customWidth="1"/>
    <col min="5" max="5" width="8.42578125" customWidth="1"/>
    <col min="6" max="6" width="10.85546875" bestFit="1" customWidth="1"/>
  </cols>
  <sheetData>
    <row r="1" spans="1:5">
      <c r="A1" s="51" t="s">
        <v>0</v>
      </c>
    </row>
    <row r="2" spans="1:5">
      <c r="A2" t="s">
        <v>1</v>
      </c>
    </row>
    <row r="3" spans="1:5" s="1" customFormat="1" ht="12.95">
      <c r="A3" s="59"/>
      <c r="B3" s="60" t="s">
        <v>2</v>
      </c>
      <c r="C3" s="61" t="s">
        <v>3</v>
      </c>
      <c r="D3" s="61"/>
      <c r="E3" s="61"/>
    </row>
    <row r="4" spans="1:5" s="1" customFormat="1" ht="51.95">
      <c r="A4" s="59"/>
      <c r="B4" s="60"/>
      <c r="C4" s="2" t="s">
        <v>4</v>
      </c>
      <c r="D4" s="3" t="s">
        <v>5</v>
      </c>
      <c r="E4" s="4" t="s">
        <v>6</v>
      </c>
    </row>
    <row r="5" spans="1:5" s="1" customFormat="1" ht="12.95">
      <c r="A5" s="5" t="s">
        <v>7</v>
      </c>
      <c r="B5" s="6"/>
      <c r="C5" s="6"/>
      <c r="D5" s="6"/>
      <c r="E5" s="6"/>
    </row>
    <row r="6" spans="1:5" s="1" customFormat="1" ht="12.95">
      <c r="A6" s="7" t="s">
        <v>8</v>
      </c>
      <c r="B6" s="8">
        <v>2023</v>
      </c>
      <c r="C6" s="9">
        <f>C8+C21</f>
        <v>230</v>
      </c>
      <c r="D6" s="9">
        <f>D8+D21</f>
        <v>290</v>
      </c>
      <c r="E6" s="10">
        <f>(C6-D6)/D6*100</f>
        <v>-20.689655172413794</v>
      </c>
    </row>
    <row r="7" spans="1:5" s="1" customFormat="1" ht="12.95">
      <c r="A7" s="11" t="s">
        <v>9</v>
      </c>
      <c r="B7" s="8">
        <v>2023</v>
      </c>
      <c r="C7" s="13"/>
      <c r="D7" s="14"/>
      <c r="E7" s="15"/>
    </row>
    <row r="8" spans="1:5" s="1" customFormat="1" ht="12.95">
      <c r="A8" s="16" t="s">
        <v>10</v>
      </c>
      <c r="B8" s="8">
        <v>2023</v>
      </c>
      <c r="C8" s="17">
        <f>C10+C11+C12</f>
        <v>229</v>
      </c>
      <c r="D8" s="18">
        <f>D10+D11+D12</f>
        <v>288</v>
      </c>
      <c r="E8" s="19">
        <f>(C8-D8)/D8*100</f>
        <v>-20.486111111111111</v>
      </c>
    </row>
    <row r="9" spans="1:5" s="1" customFormat="1" ht="12.95">
      <c r="A9" s="11" t="s">
        <v>9</v>
      </c>
      <c r="B9" s="12"/>
      <c r="C9" s="13"/>
      <c r="D9" s="14"/>
      <c r="E9" s="14"/>
    </row>
    <row r="10" spans="1:5" s="1" customFormat="1" ht="12.95">
      <c r="A10" s="20" t="s">
        <v>11</v>
      </c>
      <c r="B10" s="8">
        <v>2023</v>
      </c>
      <c r="C10" s="53">
        <f>39+6</f>
        <v>45</v>
      </c>
      <c r="D10" s="22">
        <v>49</v>
      </c>
      <c r="E10" s="23">
        <f>(C10-D10)/D10*100</f>
        <v>-8.1632653061224492</v>
      </c>
    </row>
    <row r="11" spans="1:5" s="1" customFormat="1" ht="12.95">
      <c r="A11" s="20" t="s">
        <v>12</v>
      </c>
      <c r="B11" s="8">
        <v>2023</v>
      </c>
      <c r="C11" s="24">
        <f>101+14</f>
        <v>115</v>
      </c>
      <c r="D11" s="25">
        <v>164</v>
      </c>
      <c r="E11" s="26">
        <f>(C11-D11)/D11*100</f>
        <v>-29.878048780487802</v>
      </c>
    </row>
    <row r="12" spans="1:5" s="1" customFormat="1" ht="12.95">
      <c r="A12" s="27" t="s">
        <v>13</v>
      </c>
      <c r="B12" s="8">
        <v>2023</v>
      </c>
      <c r="C12" s="8">
        <f>58+11</f>
        <v>69</v>
      </c>
      <c r="D12" s="28">
        <v>75</v>
      </c>
      <c r="E12" s="10">
        <f>(C12-D12)/D12*100</f>
        <v>-8</v>
      </c>
    </row>
    <row r="13" spans="1:5" s="1" customFormat="1" ht="12.95">
      <c r="A13" s="29"/>
      <c r="B13" s="30"/>
      <c r="C13" s="30"/>
      <c r="D13" s="31"/>
      <c r="E13" s="32"/>
    </row>
    <row r="14" spans="1:5">
      <c r="A14" s="36" t="s">
        <v>14</v>
      </c>
      <c r="B14" s="8">
        <v>2023</v>
      </c>
      <c r="C14" s="8">
        <f>C16+C17+C18</f>
        <v>3</v>
      </c>
      <c r="D14" s="28">
        <v>4</v>
      </c>
      <c r="E14" s="10">
        <f>(C14-D14)/D14*100</f>
        <v>-25</v>
      </c>
    </row>
    <row r="15" spans="1:5" ht="12.75" customHeight="1">
      <c r="A15" s="33" t="s">
        <v>9</v>
      </c>
      <c r="B15" s="12"/>
      <c r="C15" s="13"/>
      <c r="D15" s="14"/>
      <c r="E15" s="14"/>
    </row>
    <row r="16" spans="1:5" ht="13.5" customHeight="1">
      <c r="A16" s="37" t="s">
        <v>11</v>
      </c>
      <c r="B16" s="8">
        <v>2023</v>
      </c>
      <c r="C16" s="21">
        <v>1</v>
      </c>
      <c r="D16" s="22">
        <v>0</v>
      </c>
      <c r="E16" s="23">
        <v>100</v>
      </c>
    </row>
    <row r="17" spans="1:5" ht="13.5" customHeight="1">
      <c r="A17" s="37" t="s">
        <v>12</v>
      </c>
      <c r="B17" s="8">
        <v>2023</v>
      </c>
      <c r="C17" s="24">
        <v>1</v>
      </c>
      <c r="D17" s="25">
        <v>2</v>
      </c>
      <c r="E17" s="26">
        <f>(C17-D17)/D17*100</f>
        <v>-50</v>
      </c>
    </row>
    <row r="18" spans="1:5" ht="15" thickBot="1">
      <c r="A18" s="38" t="s">
        <v>13</v>
      </c>
      <c r="B18" s="34">
        <v>2023</v>
      </c>
      <c r="C18" s="34">
        <v>1</v>
      </c>
      <c r="D18" s="35">
        <v>2</v>
      </c>
      <c r="E18" s="26">
        <f>(C18-D18)/D18*100</f>
        <v>-50</v>
      </c>
    </row>
    <row r="19" spans="1:5" ht="39.6">
      <c r="A19" s="39" t="s">
        <v>15</v>
      </c>
      <c r="B19" s="52">
        <v>2023</v>
      </c>
      <c r="C19" s="40">
        <f>C14/C6*100</f>
        <v>1.3043478260869565</v>
      </c>
      <c r="D19" s="41">
        <f>D14/D6*100</f>
        <v>1.3793103448275863</v>
      </c>
      <c r="E19" s="57"/>
    </row>
    <row r="20" spans="1:5">
      <c r="A20" s="42"/>
      <c r="B20" s="43"/>
      <c r="C20" s="43"/>
      <c r="D20" s="43"/>
      <c r="E20" s="43"/>
    </row>
    <row r="21" spans="1:5">
      <c r="A21" s="54" t="s">
        <v>16</v>
      </c>
      <c r="B21" s="55">
        <v>2023</v>
      </c>
      <c r="C21" s="56">
        <v>1</v>
      </c>
      <c r="D21" s="56">
        <v>2</v>
      </c>
      <c r="E21" s="26">
        <f>(C21-D21)/D21*100</f>
        <v>-50</v>
      </c>
    </row>
    <row r="22" spans="1:5">
      <c r="A22" s="44"/>
      <c r="C22" s="45"/>
      <c r="D22" s="46"/>
      <c r="E22" s="47"/>
    </row>
    <row r="23" spans="1:5" ht="57" customHeight="1">
      <c r="A23" s="58" t="s">
        <v>17</v>
      </c>
      <c r="B23" s="58"/>
      <c r="C23" s="58"/>
      <c r="D23" s="58"/>
      <c r="E23" s="58"/>
    </row>
    <row r="24" spans="1:5" s="1" customFormat="1" ht="24.75" customHeight="1">
      <c r="A24" s="58" t="s">
        <v>18</v>
      </c>
      <c r="B24" s="58"/>
      <c r="C24" s="58"/>
      <c r="D24" s="58"/>
      <c r="E24" s="58"/>
    </row>
    <row r="25" spans="1:5" s="1" customFormat="1" ht="12.95">
      <c r="A25" s="44"/>
    </row>
    <row r="26" spans="1:5" s="1" customFormat="1" ht="15.6">
      <c r="A26" s="48"/>
    </row>
    <row r="27" spans="1:5">
      <c r="A27" s="49"/>
    </row>
    <row r="28" spans="1:5" ht="15.6">
      <c r="A28" s="48"/>
    </row>
    <row r="29" spans="1:5">
      <c r="A29" s="49"/>
    </row>
    <row r="30" spans="1:5">
      <c r="A30" s="50"/>
    </row>
    <row r="31" spans="1:5">
      <c r="A31" s="49"/>
    </row>
    <row r="32" spans="1:5">
      <c r="A32" s="50"/>
    </row>
    <row r="33" spans="1:1">
      <c r="A33" s="49"/>
    </row>
  </sheetData>
  <mergeCells count="5">
    <mergeCell ref="A23:E23"/>
    <mergeCell ref="A24:E24"/>
    <mergeCell ref="A3:A4"/>
    <mergeCell ref="B3:B4"/>
    <mergeCell ref="C3:E3"/>
  </mergeCells>
  <conditionalFormatting sqref="C10:C13">
    <cfRule type="iconSet" priority="10">
      <iconSet iconSet="3Arrows">
        <cfvo type="percent" val="0"/>
        <cfvo type="percent" val="33"/>
        <cfvo type="percent" val="67"/>
      </iconSet>
    </cfRule>
  </conditionalFormatting>
  <conditionalFormatting sqref="C16:C18">
    <cfRule type="iconSet" priority="1">
      <iconSet iconSet="3Arrows">
        <cfvo type="percent" val="0"/>
        <cfvo type="percent" val="33"/>
        <cfvo type="percent" val="67"/>
      </iconSet>
    </cfRule>
  </conditionalFormatting>
  <conditionalFormatting sqref="D10:D13">
    <cfRule type="iconSet" priority="9">
      <iconSet iconSet="3Arrows">
        <cfvo type="percent" val="0"/>
        <cfvo type="percent" val="33"/>
        <cfvo type="percent" val="67"/>
      </iconSet>
    </cfRule>
  </conditionalFormatting>
  <conditionalFormatting sqref="D16:D18">
    <cfRule type="iconSet" priority="3">
      <iconSet iconSet="3Arrows">
        <cfvo type="percent" val="0"/>
        <cfvo type="percent" val="33"/>
        <cfvo type="percent" val="67"/>
      </iconSet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44998ca-8e64-45f6-9a2d-c1086fce7cc6">
      <Terms xmlns="http://schemas.microsoft.com/office/infopath/2007/PartnerControls"/>
    </lcf76f155ced4ddcb4097134ff3c332f>
    <TaxCatchAll xmlns="2bd09435-a6f8-4b25-a728-35d6bfb889dd" xsi:nil="true"/>
    <SharedWithUsers xmlns="2bd09435-a6f8-4b25-a728-35d6bfb889dd">
      <UserInfo>
        <DisplayName>Marika Vizule</DisplayName>
        <AccountId>18</AccountId>
        <AccountType/>
      </UserInfo>
      <UserInfo>
        <DisplayName>Evija Mozga</DisplayName>
        <AccountId>12</AccountId>
        <AccountType/>
      </UserInfo>
      <UserInfo>
        <DisplayName>Renāte Kundziņa</DisplayName>
        <AccountId>15</AccountId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8626BBD0903124A8BE549742AC2495B" ma:contentTypeVersion="15" ma:contentTypeDescription="Create a new document." ma:contentTypeScope="" ma:versionID="acf0ec163f3a5054c303d7762be8fb14">
  <xsd:schema xmlns:xsd="http://www.w3.org/2001/XMLSchema" xmlns:xs="http://www.w3.org/2001/XMLSchema" xmlns:p="http://schemas.microsoft.com/office/2006/metadata/properties" xmlns:ns2="544998ca-8e64-45f6-9a2d-c1086fce7cc6" xmlns:ns3="2bd09435-a6f8-4b25-a728-35d6bfb889dd" targetNamespace="http://schemas.microsoft.com/office/2006/metadata/properties" ma:root="true" ma:fieldsID="3ba1c195195546522971de7af0c2ad8b" ns2:_="" ns3:_="">
    <xsd:import namespace="544998ca-8e64-45f6-9a2d-c1086fce7cc6"/>
    <xsd:import namespace="2bd09435-a6f8-4b25-a728-35d6bfb889d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4998ca-8e64-45f6-9a2d-c1086fce7cc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e01d4dec-29c4-41e7-989f-1fbfffcc474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d09435-a6f8-4b25-a728-35d6bfb889dd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de5db8-ad67-46a7-ab1c-06d3ca70f8dc}" ma:internalName="TaxCatchAll" ma:showField="CatchAllData" ma:web="2bd09435-a6f8-4b25-a728-35d6bfb889d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7E4C59F-82BE-4870-86FE-F3F315388DA1}"/>
</file>

<file path=customXml/itemProps2.xml><?xml version="1.0" encoding="utf-8"?>
<ds:datastoreItem xmlns:ds="http://schemas.openxmlformats.org/officeDocument/2006/customXml" ds:itemID="{58FDCAC6-D98F-435C-AFB8-9D0A9AB7ADFA}"/>
</file>

<file path=customXml/itemProps3.xml><?xml version="1.0" encoding="utf-8"?>
<ds:datastoreItem xmlns:ds="http://schemas.openxmlformats.org/officeDocument/2006/customXml" ds:itemID="{5356704D-5A23-4E7A-ABDB-C6C75F1681E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Renāte Kundziņa</dc:creator>
  <cp:keywords/>
  <dc:description/>
  <cp:lastModifiedBy>Marika Vizule</cp:lastModifiedBy>
  <cp:revision/>
  <dcterms:created xsi:type="dcterms:W3CDTF">2020-05-07T07:54:08Z</dcterms:created>
  <dcterms:modified xsi:type="dcterms:W3CDTF">2024-02-22T08:47:56Z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0x01010008626BBD0903124A8BE549742AC2495B</vt:lpwstr>
  </property>
  <property fmtid="{D5CDD505-2E9C-101B-9397-08002B2CF9AE}" pid="3" name="Order">
    <vt:r8>1900200</vt:r8>
  </property>
  <property fmtid="{D5CDD505-2E9C-101B-9397-08002B2CF9AE}" pid="4" name="MediaServiceImageTags">
    <vt:lpwstr/>
  </property>
</Properties>
</file>