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ubgovlv.sharepoint.com/sites/inf_dep/Koplietojamie dokumenti/General/ID/Statistika/Renate/Laikrindas/2023/Rezultāti-gads-2023/"/>
    </mc:Choice>
  </mc:AlternateContent>
  <xr:revisionPtr revIDLastSave="27" documentId="6_{5B17F132-4F4B-4AEB-B8B9-6459958D52F1}" xr6:coauthVersionLast="47" xr6:coauthVersionMax="47" xr10:uidLastSave="{05E381AA-66A2-41F4-B313-59BD78E31CA7}"/>
  <bookViews>
    <workbookView xWindow="32520" yWindow="3045" windowWidth="21600" windowHeight="12255" xr2:uid="{CD08C3C4-FEF8-4C64-841D-12E8E9767B13}"/>
  </bookViews>
  <sheets>
    <sheet name="2023.gad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10" i="1"/>
  <c r="H9" i="1"/>
  <c r="H8" i="1"/>
  <c r="G11" i="1"/>
  <c r="G10" i="1"/>
  <c r="G9" i="1"/>
  <c r="G8" i="1"/>
  <c r="C6" i="1" l="1"/>
  <c r="C12" i="1" s="1"/>
  <c r="D6" i="1"/>
  <c r="D12" i="1" l="1"/>
  <c r="F6" i="1"/>
  <c r="F12" i="1" s="1"/>
  <c r="E6" i="1"/>
  <c r="E12" i="1" s="1"/>
  <c r="G6" i="1" l="1"/>
  <c r="H6" i="1"/>
</calcChain>
</file>

<file path=xl/sharedStrings.xml><?xml version="1.0" encoding="utf-8"?>
<sst xmlns="http://schemas.openxmlformats.org/spreadsheetml/2006/main" count="21" uniqueCount="17">
  <si>
    <t>Aktualizēts: 08.01.2024.</t>
  </si>
  <si>
    <t>Pārskata periods</t>
  </si>
  <si>
    <t>Dati</t>
  </si>
  <si>
    <t>2022. gada attiecīgā perioda dati</t>
  </si>
  <si>
    <t>Īpatsvars (%)</t>
  </si>
  <si>
    <t>Rezultātu paziņojumu skaits</t>
  </si>
  <si>
    <t xml:space="preserve">Kopējā noslēgtā līgumsumma (EUR bez PVN) </t>
  </si>
  <si>
    <t>Iepirkumu vadlīnijas sabiedrisko pakalpojumu sniedzējiem*</t>
  </si>
  <si>
    <t>Pavisam kopā</t>
  </si>
  <si>
    <t xml:space="preserve">t.sk. </t>
  </si>
  <si>
    <t>Būvdarbi</t>
  </si>
  <si>
    <t>Piegāde</t>
  </si>
  <si>
    <t>Pakalpojumi</t>
  </si>
  <si>
    <t>Saistībā ar norādi par ES fondiem</t>
  </si>
  <si>
    <t>Īpatsvars (%) ar norādi par ES fondiem (salīdzinājumā ar kopējo noslēgto līgumsummu un skaitu)</t>
  </si>
  <si>
    <t xml:space="preserve">* Stājas spēkā no 07.05.2019. </t>
  </si>
  <si>
    <t>Rezultātu paziņojumu skaitu veido - Paziņojums par rezultātiem iepirkumā, kuram nepiemēro Sabiedrisko pakalpojumu sniedzēju iepirkumu likumu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</si>
</sst>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"/>
  </numFmts>
  <fonts count="7"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4" fillId="0" borderId="1" xfId="0" applyFont="1" applyBorder="1"/>
    <xf numFmtId="3" fontId="3" fillId="0" borderId="1" xfId="0" applyNumberFormat="1" applyFont="1" applyBorder="1"/>
    <xf numFmtId="0" fontId="1" fillId="0" borderId="1" xfId="0" applyFont="1" applyBorder="1" applyAlignment="1">
      <alignment horizontal="right"/>
    </xf>
    <xf numFmtId="3" fontId="1" fillId="2" borderId="1" xfId="0" applyNumberFormat="1" applyFont="1" applyFill="1" applyBorder="1"/>
    <xf numFmtId="0" fontId="1" fillId="0" borderId="1" xfId="0" applyFont="1" applyBorder="1"/>
    <xf numFmtId="3" fontId="1" fillId="0" borderId="1" xfId="0" applyNumberFormat="1" applyFont="1" applyBorder="1"/>
    <xf numFmtId="0" fontId="1" fillId="0" borderId="2" xfId="0" applyFont="1" applyBorder="1" applyAlignment="1">
      <alignment horizontal="right"/>
    </xf>
    <xf numFmtId="0" fontId="1" fillId="0" borderId="2" xfId="0" applyFont="1" applyBorder="1"/>
    <xf numFmtId="3" fontId="1" fillId="0" borderId="2" xfId="0" applyNumberFormat="1" applyFont="1" applyBorder="1"/>
    <xf numFmtId="0" fontId="3" fillId="0" borderId="3" xfId="0" applyFont="1" applyBorder="1" applyAlignment="1">
      <alignment horizontal="left" wrapText="1"/>
    </xf>
    <xf numFmtId="0" fontId="1" fillId="0" borderId="3" xfId="0" applyFont="1" applyBorder="1"/>
    <xf numFmtId="3" fontId="1" fillId="0" borderId="3" xfId="0" applyNumberFormat="1" applyFont="1" applyBorder="1"/>
    <xf numFmtId="0" fontId="5" fillId="0" borderId="1" xfId="0" applyFont="1" applyBorder="1" applyAlignment="1">
      <alignment wrapText="1"/>
    </xf>
    <xf numFmtId="164" fontId="5" fillId="0" borderId="1" xfId="0" applyNumberFormat="1" applyFont="1" applyBorder="1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1" fillId="0" borderId="4" xfId="0" applyFont="1" applyBorder="1"/>
    <xf numFmtId="3" fontId="0" fillId="0" borderId="1" xfId="0" applyNumberFormat="1" applyBorder="1"/>
    <xf numFmtId="3" fontId="0" fillId="0" borderId="2" xfId="0" applyNumberFormat="1" applyBorder="1"/>
    <xf numFmtId="3" fontId="0" fillId="0" borderId="3" xfId="0" applyNumberFormat="1" applyBorder="1"/>
    <xf numFmtId="0" fontId="3" fillId="4" borderId="1" xfId="0" applyFont="1" applyFill="1" applyBorder="1"/>
    <xf numFmtId="164" fontId="6" fillId="0" borderId="1" xfId="0" applyNumberFormat="1" applyFont="1" applyBorder="1"/>
    <xf numFmtId="0" fontId="1" fillId="5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164" fontId="5" fillId="5" borderId="1" xfId="0" applyNumberFormat="1" applyFont="1" applyFill="1" applyBorder="1"/>
    <xf numFmtId="0" fontId="0" fillId="5" borderId="1" xfId="0" applyFill="1" applyBorder="1"/>
    <xf numFmtId="165" fontId="1" fillId="0" borderId="1" xfId="0" applyNumberFormat="1" applyFont="1" applyBorder="1"/>
    <xf numFmtId="165" fontId="1" fillId="0" borderId="2" xfId="0" applyNumberFormat="1" applyFont="1" applyBorder="1"/>
    <xf numFmtId="166" fontId="1" fillId="0" borderId="3" xfId="0" applyNumberFormat="1" applyFont="1" applyBorder="1"/>
    <xf numFmtId="165" fontId="0" fillId="0" borderId="1" xfId="0" applyNumberFormat="1" applyBorder="1"/>
    <xf numFmtId="165" fontId="0" fillId="5" borderId="1" xfId="0" applyNumberFormat="1" applyFill="1" applyBorder="1"/>
    <xf numFmtId="165" fontId="0" fillId="0" borderId="2" xfId="0" applyNumberFormat="1" applyBorder="1"/>
    <xf numFmtId="165" fontId="0" fillId="0" borderId="3" xfId="0" applyNumberForma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3" fillId="3" borderId="5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A6552-B818-431A-BF31-7D23D77DA3CB}">
  <dimension ref="A1:H14"/>
  <sheetViews>
    <sheetView tabSelected="1" workbookViewId="0">
      <selection activeCell="L12" sqref="L12"/>
    </sheetView>
  </sheetViews>
  <sheetFormatPr defaultRowHeight="14.45"/>
  <cols>
    <col min="1" max="1" width="31.28515625" customWidth="1"/>
    <col min="2" max="2" width="9.85546875" customWidth="1"/>
    <col min="3" max="3" width="10.140625" customWidth="1"/>
    <col min="4" max="4" width="11.85546875" customWidth="1"/>
    <col min="5" max="5" width="10.85546875" customWidth="1"/>
    <col min="6" max="6" width="12.28515625" bestFit="1" customWidth="1"/>
    <col min="7" max="7" width="10.28515625" customWidth="1"/>
    <col min="8" max="8" width="12.28515625" bestFit="1" customWidth="1"/>
    <col min="9" max="10" width="10.85546875" bestFit="1" customWidth="1"/>
  </cols>
  <sheetData>
    <row r="1" spans="1:8" s="1" customFormat="1" ht="12.95">
      <c r="A1" s="1" t="s">
        <v>0</v>
      </c>
    </row>
    <row r="2" spans="1:8" s="1" customFormat="1" ht="12.95"/>
    <row r="3" spans="1:8" s="1" customFormat="1" ht="12.95">
      <c r="A3" s="45"/>
      <c r="B3" s="42" t="s">
        <v>1</v>
      </c>
      <c r="C3" s="43" t="s">
        <v>2</v>
      </c>
      <c r="D3" s="43"/>
      <c r="E3" s="44" t="s">
        <v>3</v>
      </c>
      <c r="F3" s="44"/>
      <c r="G3" s="43" t="s">
        <v>4</v>
      </c>
      <c r="H3" s="43"/>
    </row>
    <row r="4" spans="1:8" ht="51.95">
      <c r="A4" s="45"/>
      <c r="B4" s="42"/>
      <c r="C4" s="27" t="s">
        <v>5</v>
      </c>
      <c r="D4" s="27" t="s">
        <v>6</v>
      </c>
      <c r="E4" s="27" t="s">
        <v>5</v>
      </c>
      <c r="F4" s="27" t="s">
        <v>6</v>
      </c>
      <c r="G4" s="27" t="s">
        <v>5</v>
      </c>
      <c r="H4" s="27" t="s">
        <v>6</v>
      </c>
    </row>
    <row r="5" spans="1:8">
      <c r="A5" s="40" t="s">
        <v>7</v>
      </c>
      <c r="B5" s="41"/>
      <c r="C5" s="41"/>
      <c r="D5" s="41"/>
      <c r="E5" s="41"/>
      <c r="F5" s="41"/>
      <c r="G5" s="41"/>
      <c r="H5" s="41"/>
    </row>
    <row r="6" spans="1:8">
      <c r="A6" s="3" t="s">
        <v>8</v>
      </c>
      <c r="B6" s="28">
        <v>2023</v>
      </c>
      <c r="C6" s="24">
        <f>C8+C9+C10</f>
        <v>685</v>
      </c>
      <c r="D6" s="4">
        <f>D8+D9+D10</f>
        <v>131834625</v>
      </c>
      <c r="E6" s="4">
        <f>E8+E9+E10</f>
        <v>683</v>
      </c>
      <c r="F6" s="4">
        <f>F8+F9+F10</f>
        <v>120895164</v>
      </c>
      <c r="G6" s="31">
        <f>(C6-E6)/E6*100</f>
        <v>0.29282576866764276</v>
      </c>
      <c r="H6" s="34">
        <f>(D6-F6)/F6*100</f>
        <v>9.0487167873811725</v>
      </c>
    </row>
    <row r="7" spans="1:8">
      <c r="A7" s="5" t="s">
        <v>9</v>
      </c>
      <c r="B7" s="26"/>
      <c r="C7" s="2"/>
      <c r="D7" s="6"/>
      <c r="E7" s="6"/>
      <c r="F7" s="6"/>
      <c r="G7" s="2"/>
      <c r="H7" s="35"/>
    </row>
    <row r="8" spans="1:8">
      <c r="A8" s="5" t="s">
        <v>10</v>
      </c>
      <c r="B8" s="28">
        <v>2023</v>
      </c>
      <c r="C8" s="17">
        <v>196</v>
      </c>
      <c r="D8" s="21">
        <v>83120279</v>
      </c>
      <c r="E8" s="7">
        <v>156</v>
      </c>
      <c r="F8" s="8">
        <v>58551887</v>
      </c>
      <c r="G8" s="31">
        <f t="shared" ref="G8:H11" si="0">(C8-E8)/E8*100</f>
        <v>25.641025641025639</v>
      </c>
      <c r="H8" s="34">
        <f t="shared" si="0"/>
        <v>41.96003452459184</v>
      </c>
    </row>
    <row r="9" spans="1:8">
      <c r="A9" s="5" t="s">
        <v>11</v>
      </c>
      <c r="B9" s="28">
        <v>2023</v>
      </c>
      <c r="C9" s="17">
        <v>280</v>
      </c>
      <c r="D9" s="21">
        <v>22840369</v>
      </c>
      <c r="E9" s="7">
        <v>304</v>
      </c>
      <c r="F9" s="8">
        <v>46092722</v>
      </c>
      <c r="G9" s="31">
        <f t="shared" si="0"/>
        <v>-7.8947368421052628</v>
      </c>
      <c r="H9" s="34">
        <f t="shared" si="0"/>
        <v>-50.446907865410942</v>
      </c>
    </row>
    <row r="10" spans="1:8" ht="15" thickBot="1">
      <c r="A10" s="9" t="s">
        <v>12</v>
      </c>
      <c r="B10" s="28">
        <v>2023</v>
      </c>
      <c r="C10" s="19">
        <v>209</v>
      </c>
      <c r="D10" s="22">
        <v>25873977</v>
      </c>
      <c r="E10" s="10">
        <v>223</v>
      </c>
      <c r="F10" s="11">
        <v>16250555</v>
      </c>
      <c r="G10" s="32">
        <f t="shared" si="0"/>
        <v>-6.2780269058295968</v>
      </c>
      <c r="H10" s="36">
        <f t="shared" si="0"/>
        <v>59.219035903696827</v>
      </c>
    </row>
    <row r="11" spans="1:8">
      <c r="A11" s="12" t="s">
        <v>13</v>
      </c>
      <c r="B11" s="28">
        <v>2023</v>
      </c>
      <c r="C11" s="18">
        <v>76</v>
      </c>
      <c r="D11" s="23">
        <v>37832373</v>
      </c>
      <c r="E11" s="13">
        <v>64</v>
      </c>
      <c r="F11" s="14">
        <v>15533448</v>
      </c>
      <c r="G11" s="33">
        <f t="shared" si="0"/>
        <v>18.75</v>
      </c>
      <c r="H11" s="37">
        <f t="shared" si="0"/>
        <v>143.55425144501081</v>
      </c>
    </row>
    <row r="12" spans="1:8" ht="39.6">
      <c r="A12" s="15" t="s">
        <v>14</v>
      </c>
      <c r="B12" s="28">
        <v>2023</v>
      </c>
      <c r="C12" s="25">
        <f>C11/C6</f>
        <v>0.11094890510948906</v>
      </c>
      <c r="D12" s="25">
        <f>D11/D6</f>
        <v>0.28696841212996965</v>
      </c>
      <c r="E12" s="16">
        <f>E11/E6</f>
        <v>9.3704245973645683E-2</v>
      </c>
      <c r="F12" s="16">
        <f>F11/F6</f>
        <v>0.12848692607753939</v>
      </c>
      <c r="G12" s="29"/>
      <c r="H12" s="30"/>
    </row>
    <row r="13" spans="1:8">
      <c r="A13" s="38" t="s">
        <v>15</v>
      </c>
      <c r="B13" s="20"/>
      <c r="C13" s="20"/>
    </row>
    <row r="14" spans="1:8" ht="30.75" customHeight="1">
      <c r="A14" s="39" t="s">
        <v>16</v>
      </c>
      <c r="B14" s="39"/>
      <c r="C14" s="39"/>
      <c r="D14" s="39"/>
      <c r="E14" s="39"/>
    </row>
  </sheetData>
  <mergeCells count="7">
    <mergeCell ref="A14:E14"/>
    <mergeCell ref="A5:H5"/>
    <mergeCell ref="B3:B4"/>
    <mergeCell ref="C3:D3"/>
    <mergeCell ref="E3:F3"/>
    <mergeCell ref="G3:H3"/>
    <mergeCell ref="A3:A4"/>
  </mergeCells>
  <conditionalFormatting sqref="D8:D10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E8:E10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F8:F10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C8:C10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4998ca-8e64-45f6-9a2d-c1086fce7cc6">
      <Terms xmlns="http://schemas.microsoft.com/office/infopath/2007/PartnerControls"/>
    </lcf76f155ced4ddcb4097134ff3c332f>
    <TaxCatchAll xmlns="2bd09435-a6f8-4b25-a728-35d6bfb889dd" xsi:nil="true"/>
    <SharedWithUsers xmlns="2bd09435-a6f8-4b25-a728-35d6bfb889dd">
      <UserInfo>
        <DisplayName>Marika Vizule</DisplayName>
        <AccountId>18</AccountId>
        <AccountType/>
      </UserInfo>
      <UserInfo>
        <DisplayName>Evija Mozga</DisplayName>
        <AccountId>12</AccountId>
        <AccountType/>
      </UserInfo>
      <UserInfo>
        <DisplayName>Renāte Kundziņa</DisplayName>
        <AccountId>15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08626BBD0903124A8BE549742AC2495B" ma:contentTypeVersion="15" ma:contentTypeDescription="Izveidot jaunu dokumentu." ma:contentTypeScope="" ma:versionID="ac37767c75182db7f9d3bb1c35b59dd7">
  <xsd:schema xmlns:xsd="http://www.w3.org/2001/XMLSchema" xmlns:xs="http://www.w3.org/2001/XMLSchema" xmlns:p="http://schemas.microsoft.com/office/2006/metadata/properties" xmlns:ns2="544998ca-8e64-45f6-9a2d-c1086fce7cc6" xmlns:ns3="2bd09435-a6f8-4b25-a728-35d6bfb889dd" targetNamespace="http://schemas.microsoft.com/office/2006/metadata/properties" ma:root="true" ma:fieldsID="87b46f8afdee4b4a11dc1cc742637ae7" ns2:_="" ns3:_="">
    <xsd:import namespace="544998ca-8e64-45f6-9a2d-c1086fce7cc6"/>
    <xsd:import namespace="2bd09435-a6f8-4b25-a728-35d6bfb889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998ca-8e64-45f6-9a2d-c1086fce7c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ttēlu atzīmes" ma:readOnly="false" ma:fieldId="{5cf76f15-5ced-4ddc-b409-7134ff3c332f}" ma:taxonomyMulti="true" ma:sspId="e01d4dec-29c4-41e7-989f-1fbfffcc47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d09435-a6f8-4b25-a728-35d6bfb889d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de5db8-ad67-46a7-ab1c-06d3ca70f8dc}" ma:internalName="TaxCatchAll" ma:showField="CatchAllData" ma:web="2bd09435-a6f8-4b25-a728-35d6bfb889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1C564B-FDBE-4459-9A31-F523302F393F}"/>
</file>

<file path=customXml/itemProps2.xml><?xml version="1.0" encoding="utf-8"?>
<ds:datastoreItem xmlns:ds="http://schemas.openxmlformats.org/officeDocument/2006/customXml" ds:itemID="{95B156BC-F240-4208-95D4-24AFC1C80077}"/>
</file>

<file path=customXml/itemProps3.xml><?xml version="1.0" encoding="utf-8"?>
<ds:datastoreItem xmlns:ds="http://schemas.openxmlformats.org/officeDocument/2006/customXml" ds:itemID="{DCD39E69-6E9D-44AF-9CC0-83B2DB13B3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Renāte Kundziņa</dc:creator>
  <cp:keywords/>
  <dc:description/>
  <cp:lastModifiedBy>Marika Vizule</cp:lastModifiedBy>
  <cp:revision/>
  <dcterms:created xsi:type="dcterms:W3CDTF">2020-12-07T10:51:15Z</dcterms:created>
  <dcterms:modified xsi:type="dcterms:W3CDTF">2024-01-15T12:46:01Z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0x01010008626BBD0903124A8BE549742AC2495B</vt:lpwstr>
  </property>
  <property fmtid="{D5CDD505-2E9C-101B-9397-08002B2CF9AE}" pid="3" name="Order">
    <vt:r8>1906000</vt:r8>
  </property>
  <property fmtid="{D5CDD505-2E9C-101B-9397-08002B2CF9AE}" pid="4" name="MediaServiceImageTags">
    <vt:lpwstr/>
  </property>
</Properties>
</file>