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Darba\2022.gads\Procedūras-CPV-PIL-SPSIL-ADJIL-2021\ADJIL\"/>
    </mc:Choice>
  </mc:AlternateContent>
  <xr:revisionPtr revIDLastSave="0" documentId="13_ncr:1_{9BAE0368-E2AA-4316-B9D1-510BB71F435E}" xr6:coauthVersionLast="47" xr6:coauthVersionMax="47" xr10:uidLastSave="{00000000-0000-0000-0000-000000000000}"/>
  <bookViews>
    <workbookView xWindow="30630" yWindow="2175" windowWidth="21600" windowHeight="12735" xr2:uid="{43DA3932-98CA-440C-B217-A946709CE65B}"/>
  </bookViews>
  <sheets>
    <sheet name="ADJIL_2017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7" i="1"/>
  <c r="F14" i="1"/>
  <c r="F13" i="1"/>
  <c r="F9" i="1"/>
  <c r="F8" i="1"/>
  <c r="E20" i="1"/>
  <c r="E14" i="1"/>
  <c r="E13" i="1"/>
  <c r="E9" i="1"/>
  <c r="E8" i="1"/>
  <c r="E6" i="1"/>
  <c r="D20" i="1"/>
  <c r="D19" i="1"/>
  <c r="D14" i="1"/>
  <c r="D12" i="1"/>
  <c r="D9" i="1"/>
  <c r="D8" i="1"/>
  <c r="D6" i="1"/>
  <c r="C14" i="1"/>
  <c r="C12" i="1"/>
  <c r="C10" i="1"/>
  <c r="C8" i="1"/>
  <c r="C7" i="1"/>
  <c r="B14" i="1"/>
  <c r="B12" i="1"/>
  <c r="B8" i="1"/>
  <c r="B7" i="1"/>
  <c r="B6" i="1"/>
  <c r="B5" i="1"/>
</calcChain>
</file>

<file path=xl/sharedStrings.xml><?xml version="1.0" encoding="utf-8"?>
<sst xmlns="http://schemas.openxmlformats.org/spreadsheetml/2006/main" count="22" uniqueCount="22">
  <si>
    <t>CPV kod / Gads</t>
  </si>
  <si>
    <t>30000000-9</t>
  </si>
  <si>
    <t>31000000-6</t>
  </si>
  <si>
    <t>32000000-3</t>
  </si>
  <si>
    <t>34000000-7</t>
  </si>
  <si>
    <t>35000000-4</t>
  </si>
  <si>
    <t>38000000-5</t>
  </si>
  <si>
    <t>42000000-6</t>
  </si>
  <si>
    <t>44000000-0</t>
  </si>
  <si>
    <t>45000000-7</t>
  </si>
  <si>
    <t>48000000-8</t>
  </si>
  <si>
    <t>50000000-5</t>
  </si>
  <si>
    <t>51000000-9</t>
  </si>
  <si>
    <t>60000000-8</t>
  </si>
  <si>
    <t>63000000-9</t>
  </si>
  <si>
    <t>64000000-6</t>
  </si>
  <si>
    <t>71000000-8</t>
  </si>
  <si>
    <t>72000000-5</t>
  </si>
  <si>
    <t>79000000-4</t>
  </si>
  <si>
    <t>90000000-7</t>
  </si>
  <si>
    <t>80000000-4</t>
  </si>
  <si>
    <t>Aizsardzības un drošības jomas iepirkumu likuma izsludināto iepirkumu skaita dinamika pēc piemērotā CPV koda (2017. -2021. gads)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</si>
</sst>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/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2" xfId="1" applyBorder="1"/>
    <xf numFmtId="0" fontId="2" fillId="0" borderId="3" xfId="1" applyBorder="1"/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.iub.gov.lv/cpv/parent/7739/clasif/main/" TargetMode="External"/><Relationship Id="rId13" Type="http://schemas.openxmlformats.org/officeDocument/2006/relationships/hyperlink" Target="https://info.iub.gov.lv/cpv/parent/5807/clasif/main/" TargetMode="External"/><Relationship Id="rId18" Type="http://schemas.openxmlformats.org/officeDocument/2006/relationships/hyperlink" Target="https://info.iub.gov.lv/cpv/parent/2450/clasif/main/" TargetMode="External"/><Relationship Id="rId3" Type="http://schemas.openxmlformats.org/officeDocument/2006/relationships/hyperlink" Target="https://info.iub.gov.lv/cpv/parent/8716/clasif/main/" TargetMode="External"/><Relationship Id="rId7" Type="http://schemas.openxmlformats.org/officeDocument/2006/relationships/hyperlink" Target="https://info.iub.gov.lv/cpv/parent/7794/clasif/main/" TargetMode="External"/><Relationship Id="rId12" Type="http://schemas.openxmlformats.org/officeDocument/2006/relationships/hyperlink" Target="https://info.iub.gov.lv/cpv/parent/6346/clasif/main/" TargetMode="External"/><Relationship Id="rId17" Type="http://schemas.openxmlformats.org/officeDocument/2006/relationships/hyperlink" Target="https://info.iub.gov.lv/cpv/parent/3317/clasif/main/" TargetMode="External"/><Relationship Id="rId2" Type="http://schemas.openxmlformats.org/officeDocument/2006/relationships/hyperlink" Target="https://info.iub.gov.lv/cpv/parent/8915/clasif/main/" TargetMode="External"/><Relationship Id="rId16" Type="http://schemas.openxmlformats.org/officeDocument/2006/relationships/hyperlink" Target="https://info.iub.gov.lv/cpv/parent/3785/clasif/main/" TargetMode="External"/><Relationship Id="rId20" Type="http://schemas.openxmlformats.org/officeDocument/2006/relationships/hyperlink" Target="https://info.iub.gov.lv/cpv/parent/1686/clasif/main/" TargetMode="External"/><Relationship Id="rId1" Type="http://schemas.openxmlformats.org/officeDocument/2006/relationships/hyperlink" Target="https://info.iub.gov.lv/cpv/parent/9068/clasif/main/" TargetMode="External"/><Relationship Id="rId6" Type="http://schemas.openxmlformats.org/officeDocument/2006/relationships/hyperlink" Target="https://info.iub.gov.lv/cpv/parent/7879/clasif/main/" TargetMode="External"/><Relationship Id="rId11" Type="http://schemas.openxmlformats.org/officeDocument/2006/relationships/hyperlink" Target="https://info.iub.gov.lv/cpv/parent/7168/clasif/main/" TargetMode="External"/><Relationship Id="rId5" Type="http://schemas.openxmlformats.org/officeDocument/2006/relationships/hyperlink" Target="https://info.iub.gov.lv/cpv/parent/8076/clasif/main/" TargetMode="External"/><Relationship Id="rId15" Type="http://schemas.openxmlformats.org/officeDocument/2006/relationships/hyperlink" Target="https://info.iub.gov.lv/cpv/parent/4340/clasif/main/" TargetMode="External"/><Relationship Id="rId10" Type="http://schemas.openxmlformats.org/officeDocument/2006/relationships/hyperlink" Target="https://info.iub.gov.lv/cpv/parent/7366/clasif/main/" TargetMode="External"/><Relationship Id="rId19" Type="http://schemas.openxmlformats.org/officeDocument/2006/relationships/hyperlink" Target="https://info.iub.gov.lv/cpv/parent/2087/clasif/main/" TargetMode="External"/><Relationship Id="rId4" Type="http://schemas.openxmlformats.org/officeDocument/2006/relationships/hyperlink" Target="https://info.iub.gov.lv/cpv/parent/8260/clasif/main/" TargetMode="External"/><Relationship Id="rId9" Type="http://schemas.openxmlformats.org/officeDocument/2006/relationships/hyperlink" Target="https://info.iub.gov.lv/cpv/parent/7590/clasif/main/" TargetMode="External"/><Relationship Id="rId14" Type="http://schemas.openxmlformats.org/officeDocument/2006/relationships/hyperlink" Target="https://info.iub.gov.lv/cpv/parent/5128/clasif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8A5C-D5CF-4A3B-80FB-3FF7EFA44C66}">
  <dimension ref="A1:F23"/>
  <sheetViews>
    <sheetView tabSelected="1" workbookViewId="0">
      <selection activeCell="J10" sqref="J10"/>
    </sheetView>
  </sheetViews>
  <sheetFormatPr defaultRowHeight="15" x14ac:dyDescent="0.25"/>
  <cols>
    <col min="1" max="1" width="13.140625" customWidth="1"/>
    <col min="2" max="3" width="4.7109375" bestFit="1" customWidth="1"/>
    <col min="4" max="4" width="5" bestFit="1" customWidth="1"/>
    <col min="5" max="5" width="5.85546875" customWidth="1"/>
    <col min="6" max="6" width="5" bestFit="1" customWidth="1"/>
  </cols>
  <sheetData>
    <row r="1" spans="1:6" ht="78.75" customHeight="1" x14ac:dyDescent="0.25">
      <c r="A1" s="11" t="s">
        <v>21</v>
      </c>
      <c r="B1" s="11"/>
      <c r="C1" s="11"/>
      <c r="D1" s="11"/>
      <c r="E1" s="11"/>
    </row>
    <row r="3" spans="1:6" ht="30.75" thickBot="1" x14ac:dyDescent="0.3">
      <c r="A3" s="1" t="s">
        <v>0</v>
      </c>
      <c r="B3" s="1">
        <v>2017</v>
      </c>
      <c r="C3" s="1">
        <v>2018</v>
      </c>
      <c r="D3" s="1">
        <v>2019</v>
      </c>
      <c r="E3" s="1">
        <v>2020</v>
      </c>
      <c r="F3" s="7">
        <v>2021</v>
      </c>
    </row>
    <row r="4" spans="1:6" ht="15.75" thickTop="1" x14ac:dyDescent="0.25">
      <c r="A4" s="9" t="s">
        <v>1</v>
      </c>
      <c r="B4" s="10">
        <v>0</v>
      </c>
      <c r="C4" s="10">
        <v>0</v>
      </c>
      <c r="D4" s="10">
        <v>0</v>
      </c>
      <c r="E4" s="10">
        <v>1</v>
      </c>
      <c r="F4" s="6">
        <v>0</v>
      </c>
    </row>
    <row r="5" spans="1:6" x14ac:dyDescent="0.25">
      <c r="A5" s="8" t="s">
        <v>2</v>
      </c>
      <c r="B5" s="2">
        <f>1+1</f>
        <v>2</v>
      </c>
      <c r="C5" s="2">
        <v>0</v>
      </c>
      <c r="D5" s="2">
        <v>0</v>
      </c>
      <c r="E5" s="2">
        <v>1</v>
      </c>
      <c r="F5" s="4">
        <v>0</v>
      </c>
    </row>
    <row r="6" spans="1:6" x14ac:dyDescent="0.25">
      <c r="A6" s="8" t="s">
        <v>3</v>
      </c>
      <c r="B6" s="2">
        <f>2+2</f>
        <v>4</v>
      </c>
      <c r="C6" s="2">
        <v>0</v>
      </c>
      <c r="D6" s="2">
        <f>0+1</f>
        <v>1</v>
      </c>
      <c r="E6" s="2">
        <f>0+1</f>
        <v>1</v>
      </c>
      <c r="F6" s="4">
        <v>1</v>
      </c>
    </row>
    <row r="7" spans="1:6" x14ac:dyDescent="0.25">
      <c r="A7" s="8" t="s">
        <v>4</v>
      </c>
      <c r="B7" s="2">
        <f>1+1</f>
        <v>2</v>
      </c>
      <c r="C7" s="2">
        <f>1+2</f>
        <v>3</v>
      </c>
      <c r="D7" s="2">
        <v>2</v>
      </c>
      <c r="E7" s="2">
        <v>1</v>
      </c>
      <c r="F7" s="4">
        <v>2</v>
      </c>
    </row>
    <row r="8" spans="1:6" x14ac:dyDescent="0.25">
      <c r="A8" s="8" t="s">
        <v>5</v>
      </c>
      <c r="B8" s="2">
        <f>5+10</f>
        <v>15</v>
      </c>
      <c r="C8" s="2">
        <f>9+2</f>
        <v>11</v>
      </c>
      <c r="D8" s="3">
        <f>15+4</f>
        <v>19</v>
      </c>
      <c r="E8" s="3">
        <f>10+2</f>
        <v>12</v>
      </c>
      <c r="F8" s="4">
        <f>8+3</f>
        <v>11</v>
      </c>
    </row>
    <row r="9" spans="1:6" x14ac:dyDescent="0.25">
      <c r="A9" s="8" t="s">
        <v>6</v>
      </c>
      <c r="B9" s="2">
        <v>0</v>
      </c>
      <c r="C9" s="2">
        <v>0</v>
      </c>
      <c r="D9" s="3">
        <f>1+1</f>
        <v>2</v>
      </c>
      <c r="E9" s="3">
        <f>0+1</f>
        <v>1</v>
      </c>
      <c r="F9" s="4">
        <f>0+1</f>
        <v>1</v>
      </c>
    </row>
    <row r="10" spans="1:6" x14ac:dyDescent="0.25">
      <c r="A10" s="8" t="s">
        <v>7</v>
      </c>
      <c r="B10" s="2">
        <v>1</v>
      </c>
      <c r="C10" s="2">
        <f>0+1</f>
        <v>1</v>
      </c>
      <c r="D10" s="3">
        <v>0</v>
      </c>
      <c r="E10" s="3">
        <v>0</v>
      </c>
      <c r="F10" s="4">
        <v>0</v>
      </c>
    </row>
    <row r="11" spans="1:6" x14ac:dyDescent="0.25">
      <c r="A11" s="8" t="s">
        <v>8</v>
      </c>
      <c r="B11" s="2">
        <v>0</v>
      </c>
      <c r="C11" s="2">
        <v>0</v>
      </c>
      <c r="D11" s="3">
        <v>1</v>
      </c>
      <c r="E11" s="3">
        <v>0</v>
      </c>
      <c r="F11" s="4">
        <v>0</v>
      </c>
    </row>
    <row r="12" spans="1:6" x14ac:dyDescent="0.25">
      <c r="A12" s="8" t="s">
        <v>9</v>
      </c>
      <c r="B12" s="2">
        <f>1+1</f>
        <v>2</v>
      </c>
      <c r="C12" s="2">
        <f>9+3</f>
        <v>12</v>
      </c>
      <c r="D12" s="3">
        <f>7+1</f>
        <v>8</v>
      </c>
      <c r="E12" s="3">
        <v>4</v>
      </c>
      <c r="F12" s="5">
        <v>5</v>
      </c>
    </row>
    <row r="13" spans="1:6" x14ac:dyDescent="0.25">
      <c r="A13" s="8" t="s">
        <v>10</v>
      </c>
      <c r="B13" s="2">
        <v>2</v>
      </c>
      <c r="C13" s="2">
        <v>0</v>
      </c>
      <c r="D13" s="3">
        <v>0</v>
      </c>
      <c r="E13" s="3">
        <f>0+1</f>
        <v>1</v>
      </c>
      <c r="F13" s="4">
        <f>0+1</f>
        <v>1</v>
      </c>
    </row>
    <row r="14" spans="1:6" x14ac:dyDescent="0.25">
      <c r="A14" s="8" t="s">
        <v>11</v>
      </c>
      <c r="B14" s="2">
        <f>2+2</f>
        <v>4</v>
      </c>
      <c r="C14" s="2">
        <f>6+2</f>
        <v>8</v>
      </c>
      <c r="D14" s="3">
        <f>5+2</f>
        <v>7</v>
      </c>
      <c r="E14" s="3">
        <f>2+2</f>
        <v>4</v>
      </c>
      <c r="F14" s="5">
        <f>2+1</f>
        <v>3</v>
      </c>
    </row>
    <row r="15" spans="1:6" x14ac:dyDescent="0.25">
      <c r="A15" s="8" t="s">
        <v>12</v>
      </c>
      <c r="B15" s="2">
        <v>0</v>
      </c>
      <c r="C15" s="2">
        <v>3</v>
      </c>
      <c r="D15" s="3">
        <v>0</v>
      </c>
      <c r="E15" s="3">
        <v>0</v>
      </c>
      <c r="F15" s="4">
        <v>1</v>
      </c>
    </row>
    <row r="16" spans="1:6" x14ac:dyDescent="0.25">
      <c r="A16" s="8" t="s">
        <v>13</v>
      </c>
      <c r="B16" s="2">
        <v>1</v>
      </c>
      <c r="C16" s="2">
        <v>2</v>
      </c>
      <c r="D16" s="3">
        <v>0</v>
      </c>
      <c r="E16" s="3">
        <v>2</v>
      </c>
      <c r="F16" s="4">
        <v>1</v>
      </c>
    </row>
    <row r="17" spans="1:6" x14ac:dyDescent="0.25">
      <c r="A17" s="8" t="s">
        <v>14</v>
      </c>
      <c r="B17" s="2">
        <v>0</v>
      </c>
      <c r="C17" s="2">
        <v>1</v>
      </c>
      <c r="D17" s="3">
        <v>0</v>
      </c>
      <c r="E17" s="3">
        <v>1</v>
      </c>
      <c r="F17" s="4">
        <f>1+2</f>
        <v>3</v>
      </c>
    </row>
    <row r="18" spans="1:6" ht="15.75" customHeight="1" x14ac:dyDescent="0.25">
      <c r="A18" s="8" t="s">
        <v>15</v>
      </c>
      <c r="B18" s="2">
        <v>1</v>
      </c>
      <c r="C18" s="2">
        <v>0</v>
      </c>
      <c r="D18" s="3">
        <v>0</v>
      </c>
      <c r="E18" s="3">
        <v>0</v>
      </c>
      <c r="F18" s="4">
        <v>0</v>
      </c>
    </row>
    <row r="19" spans="1:6" x14ac:dyDescent="0.25">
      <c r="A19" s="8" t="s">
        <v>16</v>
      </c>
      <c r="B19" s="2">
        <v>1</v>
      </c>
      <c r="C19" s="2">
        <v>3</v>
      </c>
      <c r="D19" s="3">
        <f>11+1</f>
        <v>12</v>
      </c>
      <c r="E19" s="3">
        <v>6</v>
      </c>
      <c r="F19" s="4">
        <f>18+2</f>
        <v>20</v>
      </c>
    </row>
    <row r="20" spans="1:6" x14ac:dyDescent="0.25">
      <c r="A20" s="8" t="s">
        <v>17</v>
      </c>
      <c r="B20" s="2">
        <v>0</v>
      </c>
      <c r="C20" s="2">
        <v>0</v>
      </c>
      <c r="D20" s="3">
        <f>0+1</f>
        <v>1</v>
      </c>
      <c r="E20" s="3">
        <f>2+2</f>
        <v>4</v>
      </c>
      <c r="F20" s="4">
        <f>0+1</f>
        <v>1</v>
      </c>
    </row>
    <row r="21" spans="1:6" x14ac:dyDescent="0.25">
      <c r="A21" s="8" t="s">
        <v>18</v>
      </c>
      <c r="B21" s="2">
        <v>2</v>
      </c>
      <c r="C21" s="2">
        <v>0</v>
      </c>
      <c r="D21" s="3">
        <v>1</v>
      </c>
      <c r="E21" s="3">
        <v>0</v>
      </c>
      <c r="F21" s="4">
        <v>0</v>
      </c>
    </row>
    <row r="22" spans="1:6" x14ac:dyDescent="0.25">
      <c r="A22" s="8" t="s">
        <v>20</v>
      </c>
      <c r="B22" s="2">
        <v>0</v>
      </c>
      <c r="C22" s="2">
        <v>0</v>
      </c>
      <c r="D22" s="2">
        <v>1</v>
      </c>
      <c r="E22" s="2">
        <v>0</v>
      </c>
      <c r="F22" s="4">
        <v>1</v>
      </c>
    </row>
    <row r="23" spans="1:6" x14ac:dyDescent="0.25">
      <c r="A23" s="8" t="s">
        <v>19</v>
      </c>
      <c r="B23" s="2">
        <v>0</v>
      </c>
      <c r="C23" s="2">
        <v>0</v>
      </c>
      <c r="D23" s="2">
        <v>1</v>
      </c>
      <c r="E23" s="2">
        <v>0</v>
      </c>
      <c r="F23" s="4">
        <v>1</v>
      </c>
    </row>
  </sheetData>
  <mergeCells count="1">
    <mergeCell ref="A1:E1"/>
  </mergeCells>
  <hyperlinks>
    <hyperlink ref="A23" r:id="rId1" tooltip="90000000-7" display="https://info.iub.gov.lv/cpv/parent/9068/clasif/main/" xr:uid="{A958C411-A1C2-4195-838B-452F2F99A608}"/>
    <hyperlink ref="A22" r:id="rId2" tooltip="80000000-4" display="https://info.iub.gov.lv/cpv/parent/8915/clasif/main/" xr:uid="{7562DC1A-9F46-4EA8-9C34-FE9D8690FC03}"/>
    <hyperlink ref="A21" r:id="rId3" tooltip="79000000-4" display="https://info.iub.gov.lv/cpv/parent/8716/clasif/main/" xr:uid="{CDC99E59-0DAC-4FFD-8EA6-EC6EB06609F9}"/>
    <hyperlink ref="A20" r:id="rId4" tooltip="72000000-5" display="https://info.iub.gov.lv/cpv/parent/8260/clasif/main/" xr:uid="{42E6ABAF-490B-4068-9E99-821BCDE14FFB}"/>
    <hyperlink ref="A19" r:id="rId5" tooltip="71000000-8" display="https://info.iub.gov.lv/cpv/parent/8076/clasif/main/" xr:uid="{F66A3895-DFFC-4350-9637-5C1068989FFE}"/>
    <hyperlink ref="A18" r:id="rId6" tooltip="64000000-6" display="https://info.iub.gov.lv/cpv/parent/7879/clasif/main/" xr:uid="{63584EC4-06FE-4550-B5AC-91F449840886}"/>
    <hyperlink ref="A17" r:id="rId7" tooltip="63000000-9" display="https://info.iub.gov.lv/cpv/parent/7794/clasif/main/" xr:uid="{B1B4C765-D890-4EAB-958E-8A70D90FE10A}"/>
    <hyperlink ref="A16" r:id="rId8" tooltip="60000000-8" display="https://info.iub.gov.lv/cpv/parent/7739/clasif/main/" xr:uid="{879DA57A-8525-4067-A10A-2FBBFC50E604}"/>
    <hyperlink ref="A15" r:id="rId9" tooltip="51000000-9" display="https://info.iub.gov.lv/cpv/parent/7590/clasif/main/" xr:uid="{9E77DC08-A2BC-44AD-ACA0-0776DF42E3B1}"/>
    <hyperlink ref="A14" r:id="rId10" tooltip="50000000-5" display="https://info.iub.gov.lv/cpv/parent/7366/clasif/main/" xr:uid="{A385FB57-F460-4A5B-B698-5E128C1DCC12}"/>
    <hyperlink ref="A13" r:id="rId11" tooltip="48000000-8" display="https://info.iub.gov.lv/cpv/parent/7168/clasif/main/" xr:uid="{4F42F9B6-CB31-413A-96FA-1EA8BD05B3C0}"/>
    <hyperlink ref="A12" r:id="rId12" tooltip="45000000-7" display="https://info.iub.gov.lv/cpv/parent/6346/clasif/main/" xr:uid="{E424C806-D634-4523-909B-8A8EE564CB5A}"/>
    <hyperlink ref="A11" r:id="rId13" tooltip="44000000-0" display="https://info.iub.gov.lv/cpv/parent/5807/clasif/main/" xr:uid="{8B761AD3-9F88-4E58-92A4-DAB1DEC80F3C}"/>
    <hyperlink ref="A10" r:id="rId14" tooltip="42000000-6" display="https://info.iub.gov.lv/cpv/parent/5128/clasif/main/" xr:uid="{1D2FE183-C39E-4027-B975-A8917A8C37EF}"/>
    <hyperlink ref="A9" r:id="rId15" tooltip="38000000-5" display="https://info.iub.gov.lv/cpv/parent/4340/clasif/main/" xr:uid="{4367A7CD-262E-4524-B7F2-B651D92FFE3D}"/>
    <hyperlink ref="A8" r:id="rId16" tooltip="35000000-4" display="https://info.iub.gov.lv/cpv/parent/3785/clasif/main/" xr:uid="{DF310512-9D62-4E83-ACCF-0D71C23903B2}"/>
    <hyperlink ref="A7" r:id="rId17" tooltip="34000000-7" display="https://info.iub.gov.lv/cpv/parent/3317/clasif/main/" xr:uid="{D704A57A-BF4C-4861-81AB-F50DF277F521}"/>
    <hyperlink ref="A6" r:id="rId18" tooltip="32000000-3" display="https://info.iub.gov.lv/cpv/parent/2450/clasif/main/" xr:uid="{397E6B75-8706-4B48-BEFC-4376DC9A4B00}"/>
    <hyperlink ref="A5" r:id="rId19" tooltip="31000000-6" display="https://info.iub.gov.lv/cpv/parent/2087/clasif/main/" xr:uid="{E1308986-6D5D-449E-BD97-2599D3136518}"/>
    <hyperlink ref="A4" r:id="rId20" tooltip="30000000-9" display="https://info.iub.gov.lv/cpv/parent/1686/clasif/main/" xr:uid="{A7CD2D4E-86AB-4B21-8B55-FFA99BAC9E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ADJIL_2017-2021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2021-02-01T09:44:59Z</dcterms:created>
  <dcterms:modified xsi:type="dcterms:W3CDTF">2022-02-10T12:46:57Z</dcterms:modified>
</cp:coreProperties>
</file>