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G:\Statistika\Renate\Darba\2020.gads\Pārskati\ADJIL\"/>
    </mc:Choice>
  </mc:AlternateContent>
  <xr:revisionPtr revIDLastSave="0" documentId="13_ncr:1_{1D7D2F33-D783-4C24-AB44-ABDD5D61AB5A}" xr6:coauthVersionLast="47" xr6:coauthVersionMax="47" xr10:uidLastSave="{00000000-0000-0000-0000-000000000000}"/>
  <bookViews>
    <workbookView xWindow="-28920" yWindow="-120" windowWidth="29040" windowHeight="17640" xr2:uid="{00000000-000D-0000-FFFF-FFFF00000000}"/>
  </bookViews>
  <sheets>
    <sheet name="201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 l="1"/>
  <c r="D51" i="1"/>
  <c r="F51" i="1"/>
  <c r="G51" i="1"/>
  <c r="J51" i="1"/>
  <c r="J70" i="1"/>
  <c r="G70" i="1"/>
  <c r="F70" i="1"/>
  <c r="D70" i="1"/>
  <c r="C70" i="1"/>
  <c r="J77" i="1" l="1"/>
  <c r="G77" i="1"/>
  <c r="F77" i="1"/>
  <c r="D77" i="1"/>
  <c r="C77" i="1"/>
  <c r="C79" i="1" l="1"/>
  <c r="J79" i="1"/>
</calcChain>
</file>

<file path=xl/sharedStrings.xml><?xml version="1.0" encoding="utf-8"?>
<sst xmlns="http://schemas.openxmlformats.org/spreadsheetml/2006/main" count="103" uniqueCount="48">
  <si>
    <t>1.Būvdarbu iepirkumi</t>
  </si>
  <si>
    <t>Līgumcenu robežas un iepirkuma veidi</t>
  </si>
  <si>
    <t>Rindas kods</t>
  </si>
  <si>
    <t>Noslēgto iepirkuma līgumu skaits</t>
  </si>
  <si>
    <t>Piegādātāju skaits</t>
  </si>
  <si>
    <t>Iepirkuma līgumu skaits ar komersantiem un pretendentu/ piegādātāju skaits no</t>
  </si>
  <si>
    <t>Noslēgto iepirkuma līgumu/ piedāvāto līgumcenu summa (EUR) bez PVN</t>
  </si>
  <si>
    <t>Latvijas</t>
  </si>
  <si>
    <t>citām ES valstīm</t>
  </si>
  <si>
    <t>citām valstīm</t>
  </si>
  <si>
    <t>A</t>
  </si>
  <si>
    <t>B</t>
  </si>
  <si>
    <t>Iepirkuma procedūras, kuru līgumcena ir vienāda ar Eiropas Savienības līgumcenu robežu vai lielāka par to</t>
  </si>
  <si>
    <t>decentralizēti veicot slēgtu konkursu*</t>
  </si>
  <si>
    <t>O10</t>
  </si>
  <si>
    <t>centralizēti veicot slēgtu konkursu**</t>
  </si>
  <si>
    <t>O20</t>
  </si>
  <si>
    <t>decentralizēti veicot sarunu procedūru*</t>
  </si>
  <si>
    <t>O30</t>
  </si>
  <si>
    <t>centralizēti veicot sarunu procedūru**</t>
  </si>
  <si>
    <t>O40</t>
  </si>
  <si>
    <t>decentralizēti veicot konkursa dialogu*</t>
  </si>
  <si>
    <t>O50</t>
  </si>
  <si>
    <t>centralizēti veicot konkursa dialogu**</t>
  </si>
  <si>
    <t>O60</t>
  </si>
  <si>
    <t>Iepirkuma procedūras, kuru līgumcena ir mazāka par Eiropas Savienības līgumcenu robežu, bet vienāda ar Aizsardzības un drošības jomas iepirkumu likuma 6. panta pirmajā daļā minēto līgumcenu robežu, no kuras piemēro iepirkuma procedūras, vai lielāka par to</t>
  </si>
  <si>
    <t>decentralizēti veicot slēgtu konkursu</t>
  </si>
  <si>
    <t>O70</t>
  </si>
  <si>
    <t>centralizēti veicot slēgtu konkursu</t>
  </si>
  <si>
    <t>O80</t>
  </si>
  <si>
    <t>decentralizēti veicot sarunu procedūru***</t>
  </si>
  <si>
    <t>O90</t>
  </si>
  <si>
    <t>centralizēti veicot sarunu procedūru***</t>
  </si>
  <si>
    <t>decentralizēti veicot konkursa dialogu</t>
  </si>
  <si>
    <t>centralizēti veicot konkursa dialogu</t>
  </si>
  <si>
    <t>Aizsardzības un drošības jomas iepirkumu likuma 6. panta devītajā daļā noteiktajā kārtībā veiktie iepirkumi</t>
  </si>
  <si>
    <t>decentralizēti veicot iepirkumu</t>
  </si>
  <si>
    <t>centralizēti veicot iepirkumu</t>
  </si>
  <si>
    <t>Piegādes iepirkumi</t>
  </si>
  <si>
    <t>Vispārīgo vienošanos skaits</t>
  </si>
  <si>
    <t>Iepirkuma procedūras, kuru līgumcena ir vienāda ar Eiropas Savienības līgumcenu robežu vai lielāka par to*</t>
  </si>
  <si>
    <t>3. Pakalpojumu iepirkumi</t>
  </si>
  <si>
    <t>decentralizēti veicot Aizsardzības un drošības jomas iepirkumu likuma 2.pielikumā minēto pakalpojumu iepirkumu*</t>
  </si>
  <si>
    <t>centralizēti veicot Aizsardzības un drošības jomas iepirkumu likuma 2.pielikumā minēto pakalpojumu iepirkumu*</t>
  </si>
  <si>
    <t>decentralizēti veicot Aizsardzības un drošības jomas iepirkumu likuma 2.pielikumā minēto pakalpojumu iepirkumu</t>
  </si>
  <si>
    <t>centralizēti veicot Aizsardzības un drošības jomas iepirkumu likuma 2.pielikumā minēto pakalpojumu iepirkumu</t>
  </si>
  <si>
    <t>Iepirkuma procedūru vai iepirkumu skaits</t>
  </si>
  <si>
    <r>
      <t xml:space="preserve">Kopsavilkums par iepirkumiem aizsardzības un drošības jomā valsts sektorā </t>
    </r>
    <r>
      <rPr>
        <b/>
        <sz val="12"/>
        <color rgb="FF000000"/>
        <rFont val="Arial"/>
        <family val="2"/>
        <charset val="186"/>
      </rPr>
      <t>2019.gadā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</si>
</sst>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186"/>
      <scheme val="minor"/>
    </font>
    <font>
      <b/>
      <sz val="12"/>
      <color theme="1"/>
      <name val="Times New Roman"/>
      <family val="1"/>
      <charset val="186"/>
    </font>
    <font>
      <b/>
      <sz val="12"/>
      <color rgb="FF000000"/>
      <name val="Arial"/>
      <family val="2"/>
      <charset val="186"/>
    </font>
    <font>
      <i/>
      <sz val="12"/>
      <color theme="1"/>
      <name val="Times New Roman"/>
      <family val="1"/>
      <charset val="186"/>
    </font>
    <font>
      <b/>
      <sz val="12"/>
      <color theme="1"/>
      <name val="Times New Roman1"/>
      <charset val="186"/>
    </font>
    <font>
      <sz val="10"/>
      <color theme="1"/>
      <name val="Times New Roman1"/>
      <charset val="186"/>
    </font>
    <font>
      <b/>
      <sz val="10"/>
      <color theme="1"/>
      <name val="Times New Roman1"/>
      <charset val="186"/>
    </font>
    <font>
      <b/>
      <sz val="12"/>
      <color rgb="FF000000"/>
      <name val="Times New Roman1"/>
      <charset val="186"/>
    </font>
    <font>
      <sz val="10"/>
      <color theme="1"/>
      <name val="Times New Roman"/>
      <family val="1"/>
      <charset val="186"/>
    </font>
  </fonts>
  <fills count="4">
    <fill>
      <patternFill patternType="none"/>
    </fill>
    <fill>
      <patternFill patternType="gray125"/>
    </fill>
    <fill>
      <patternFill patternType="solid">
        <fgColor rgb="FFC0C0C0"/>
        <bgColor rgb="FFC0C0C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1">
    <xf numFmtId="0" fontId="0" fillId="0" borderId="0"/>
  </cellStyleXfs>
  <cellXfs count="40">
    <xf numFmtId="0" fontId="0" fillId="0" borderId="0" xfId="0"/>
    <xf numFmtId="0" fontId="3" fillId="0" borderId="0" xfId="0" applyFont="1" applyAlignment="1">
      <alignment wrapText="1"/>
    </xf>
    <xf numFmtId="0" fontId="4" fillId="0" borderId="0" xfId="0" applyFont="1" applyAlignment="1">
      <alignment wrapText="1"/>
    </xf>
    <xf numFmtId="0" fontId="5" fillId="2" borderId="6" xfId="0" applyFont="1" applyFill="1" applyBorder="1" applyAlignment="1">
      <alignment horizontal="center" wrapText="1"/>
    </xf>
    <xf numFmtId="0" fontId="5" fillId="0" borderId="6" xfId="0" applyFont="1" applyBorder="1" applyAlignment="1">
      <alignment horizontal="center" wrapText="1"/>
    </xf>
    <xf numFmtId="0" fontId="5" fillId="0" borderId="6" xfId="0" applyFont="1" applyBorder="1" applyAlignment="1">
      <alignment horizontal="center"/>
    </xf>
    <xf numFmtId="0" fontId="5" fillId="0" borderId="6" xfId="0" applyFont="1" applyBorder="1" applyAlignment="1">
      <alignment horizontal="right" wrapText="1"/>
    </xf>
    <xf numFmtId="0" fontId="5" fillId="0" borderId="6" xfId="0" applyFont="1" applyBorder="1" applyAlignment="1">
      <alignment horizontal="right"/>
    </xf>
    <xf numFmtId="0" fontId="5" fillId="3" borderId="6" xfId="0"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7" fillId="0" borderId="0" xfId="0" applyFont="1" applyAlignment="1">
      <alignment wrapText="1"/>
    </xf>
    <xf numFmtId="3" fontId="5" fillId="0" borderId="6" xfId="0" applyNumberFormat="1" applyFont="1" applyBorder="1" applyAlignment="1">
      <alignment horizontal="right"/>
    </xf>
    <xf numFmtId="3" fontId="5" fillId="3" borderId="6" xfId="0" applyNumberFormat="1" applyFont="1" applyFill="1" applyBorder="1" applyAlignment="1">
      <alignment horizontal="right"/>
    </xf>
    <xf numFmtId="3" fontId="5" fillId="0" borderId="0" xfId="0" applyNumberFormat="1" applyFont="1" applyAlignment="1">
      <alignment horizontal="right"/>
    </xf>
    <xf numFmtId="0" fontId="0" fillId="0" borderId="0" xfId="0" applyAlignment="1">
      <alignment wrapText="1"/>
    </xf>
    <xf numFmtId="0" fontId="0" fillId="3" borderId="0" xfId="0" applyFill="1" applyAlignment="1">
      <alignment wrapText="1"/>
    </xf>
    <xf numFmtId="0" fontId="0" fillId="0" borderId="0" xfId="0" applyBorder="1"/>
    <xf numFmtId="0" fontId="0" fillId="3" borderId="0" xfId="0" applyFill="1" applyAlignment="1">
      <alignment wrapText="1"/>
    </xf>
    <xf numFmtId="0" fontId="0" fillId="3" borderId="0" xfId="0" applyFill="1"/>
    <xf numFmtId="3" fontId="0" fillId="0" borderId="0" xfId="0" applyNumberFormat="1"/>
    <xf numFmtId="0" fontId="0" fillId="0" borderId="7" xfId="0" applyBorder="1"/>
    <xf numFmtId="0" fontId="0" fillId="3" borderId="0" xfId="0" applyFill="1" applyAlignment="1">
      <alignment horizontal="left" wrapText="1"/>
    </xf>
    <xf numFmtId="0" fontId="1" fillId="0" borderId="0" xfId="0" applyFont="1" applyAlignment="1">
      <alignment horizontal="center" vertical="center" wrapText="1"/>
    </xf>
    <xf numFmtId="0" fontId="5" fillId="2" borderId="1" xfId="0" applyFont="1" applyFill="1" applyBorder="1" applyAlignment="1">
      <alignment horizontal="center" wrapText="1"/>
    </xf>
    <xf numFmtId="0" fontId="5" fillId="2" borderId="5"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0" fillId="0" borderId="0" xfId="0" applyAlignment="1">
      <alignment horizontal="left" wrapText="1"/>
    </xf>
    <xf numFmtId="0" fontId="0" fillId="3" borderId="0" xfId="0" applyFill="1" applyAlignment="1">
      <alignment wrapText="1"/>
    </xf>
    <xf numFmtId="0" fontId="0" fillId="3" borderId="0" xfId="0" applyFill="1"/>
    <xf numFmtId="0" fontId="5" fillId="3" borderId="6" xfId="0" applyFont="1" applyFill="1" applyBorder="1" applyAlignment="1">
      <alignment horizontal="right"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8" fillId="3" borderId="6" xfId="0" applyFont="1" applyFill="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79</xdr:row>
          <xdr:rowOff>9525</xdr:rowOff>
        </xdr:from>
        <xdr:to>
          <xdr:col>9</xdr:col>
          <xdr:colOff>714375</xdr:colOff>
          <xdr:row>106</xdr:row>
          <xdr:rowOff>247650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xdr:rowOff>
    </xdr:from>
    <xdr:to>
      <xdr:col>2</xdr:col>
      <xdr:colOff>0</xdr:colOff>
      <xdr:row>7</xdr:row>
      <xdr:rowOff>114301</xdr:rowOff>
    </xdr:to>
    <xdr:pic>
      <xdr:nvPicPr>
        <xdr:cNvPr id="5" name="Picture 1" descr="K:\IUB Logo\vienkarss_vienkrasu_rgb_h_LV-24.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79082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S126"/>
  <sheetViews>
    <sheetView tabSelected="1" workbookViewId="0">
      <selection activeCell="K119" sqref="K119"/>
    </sheetView>
  </sheetViews>
  <sheetFormatPr defaultRowHeight="15"/>
  <cols>
    <col min="1" max="1" width="35.5703125" style="15" customWidth="1"/>
    <col min="2" max="2" width="6.28515625" customWidth="1"/>
    <col min="3" max="4" width="9.28515625" customWidth="1"/>
    <col min="5" max="5" width="13.85546875" customWidth="1"/>
    <col min="6" max="6" width="11.28515625" customWidth="1"/>
    <col min="7" max="7" width="7.42578125" customWidth="1"/>
    <col min="8" max="8" width="8.28515625" customWidth="1"/>
    <col min="9" max="9" width="7.28515625" customWidth="1"/>
    <col min="10" max="10" width="14" customWidth="1"/>
    <col min="13" max="14" width="9.85546875" bestFit="1" customWidth="1"/>
    <col min="16" max="17" width="9.85546875" bestFit="1" customWidth="1"/>
    <col min="19" max="19" width="9.85546875" bestFit="1" customWidth="1"/>
  </cols>
  <sheetData>
    <row r="9" spans="1:10" ht="15.75">
      <c r="A9" s="23" t="s">
        <v>47</v>
      </c>
      <c r="B9" s="23"/>
      <c r="C9" s="23"/>
      <c r="D9" s="23"/>
      <c r="E9" s="23"/>
      <c r="F9" s="23"/>
      <c r="G9" s="23"/>
      <c r="H9" s="23"/>
      <c r="I9" s="23"/>
      <c r="J9" s="23"/>
    </row>
    <row r="10" spans="1:10" ht="12.75" customHeight="1">
      <c r="A10" s="1"/>
    </row>
    <row r="11" spans="1:10" ht="15.75">
      <c r="A11" s="2" t="s">
        <v>0</v>
      </c>
    </row>
    <row r="12" spans="1:10" ht="63" customHeight="1">
      <c r="A12" s="24" t="s">
        <v>1</v>
      </c>
      <c r="B12" s="24" t="s">
        <v>2</v>
      </c>
      <c r="C12" s="24" t="s">
        <v>46</v>
      </c>
      <c r="D12" s="24" t="s">
        <v>3</v>
      </c>
      <c r="E12" s="24" t="s">
        <v>39</v>
      </c>
      <c r="F12" s="24" t="s">
        <v>4</v>
      </c>
      <c r="G12" s="26" t="s">
        <v>5</v>
      </c>
      <c r="H12" s="27"/>
      <c r="I12" s="28"/>
      <c r="J12" s="24" t="s">
        <v>6</v>
      </c>
    </row>
    <row r="13" spans="1:10" ht="26.25">
      <c r="A13" s="25"/>
      <c r="B13" s="25"/>
      <c r="C13" s="25"/>
      <c r="D13" s="25"/>
      <c r="E13" s="25"/>
      <c r="F13" s="25"/>
      <c r="G13" s="3" t="s">
        <v>7</v>
      </c>
      <c r="H13" s="3" t="s">
        <v>8</v>
      </c>
      <c r="I13" s="3" t="s">
        <v>9</v>
      </c>
      <c r="J13" s="25"/>
    </row>
    <row r="14" spans="1:10" ht="13.5" customHeight="1">
      <c r="A14" s="4" t="s">
        <v>10</v>
      </c>
      <c r="B14" s="5" t="s">
        <v>11</v>
      </c>
      <c r="C14" s="5">
        <v>1</v>
      </c>
      <c r="D14" s="5"/>
      <c r="E14" s="5">
        <v>2</v>
      </c>
      <c r="F14" s="5"/>
      <c r="G14" s="5">
        <v>3</v>
      </c>
      <c r="H14" s="5">
        <v>4</v>
      </c>
      <c r="I14" s="5">
        <v>5</v>
      </c>
      <c r="J14" s="5">
        <v>6</v>
      </c>
    </row>
    <row r="15" spans="1:10" ht="15.75" customHeight="1">
      <c r="A15" s="29" t="s">
        <v>12</v>
      </c>
      <c r="B15" s="30"/>
      <c r="C15" s="30"/>
      <c r="D15" s="30"/>
      <c r="E15" s="30"/>
      <c r="F15" s="30"/>
      <c r="G15" s="30"/>
      <c r="H15" s="30"/>
      <c r="I15" s="30"/>
      <c r="J15" s="31"/>
    </row>
    <row r="16" spans="1:10" ht="15.75" customHeight="1">
      <c r="A16" s="35" t="s">
        <v>13</v>
      </c>
      <c r="B16" s="8" t="s">
        <v>14</v>
      </c>
      <c r="C16" s="8"/>
      <c r="D16" s="8"/>
      <c r="E16" s="8"/>
      <c r="F16" s="8"/>
      <c r="G16" s="8"/>
      <c r="H16" s="8"/>
      <c r="I16" s="8"/>
      <c r="J16" s="8"/>
    </row>
    <row r="17" spans="1:10" ht="15.75" customHeight="1">
      <c r="A17" s="35" t="s">
        <v>15</v>
      </c>
      <c r="B17" s="8" t="s">
        <v>16</v>
      </c>
      <c r="C17" s="8"/>
      <c r="D17" s="8"/>
      <c r="E17" s="8"/>
      <c r="F17" s="8"/>
      <c r="G17" s="8"/>
      <c r="H17" s="8"/>
      <c r="I17" s="8"/>
      <c r="J17" s="8"/>
    </row>
    <row r="18" spans="1:10" ht="15.75" customHeight="1">
      <c r="A18" s="35" t="s">
        <v>17</v>
      </c>
      <c r="B18" s="8" t="s">
        <v>18</v>
      </c>
      <c r="C18" s="8">
        <v>1</v>
      </c>
      <c r="D18" s="8">
        <v>1</v>
      </c>
      <c r="E18" s="8"/>
      <c r="F18" s="8">
        <v>1</v>
      </c>
      <c r="G18" s="8">
        <v>1</v>
      </c>
      <c r="H18" s="8"/>
      <c r="I18" s="8"/>
      <c r="J18" s="13">
        <v>5849839</v>
      </c>
    </row>
    <row r="19" spans="1:10" ht="15.75" customHeight="1">
      <c r="A19" s="35" t="s">
        <v>19</v>
      </c>
      <c r="B19" s="8" t="s">
        <v>20</v>
      </c>
      <c r="C19" s="8"/>
      <c r="D19" s="8"/>
      <c r="E19" s="8"/>
      <c r="F19" s="8"/>
      <c r="G19" s="8"/>
      <c r="H19" s="8"/>
      <c r="I19" s="8"/>
      <c r="J19" s="8"/>
    </row>
    <row r="20" spans="1:10" ht="15.75" customHeight="1">
      <c r="A20" s="35" t="s">
        <v>21</v>
      </c>
      <c r="B20" s="8" t="s">
        <v>22</v>
      </c>
      <c r="C20" s="8"/>
      <c r="D20" s="8"/>
      <c r="E20" s="8"/>
      <c r="F20" s="8"/>
      <c r="G20" s="8"/>
      <c r="H20" s="8"/>
      <c r="I20" s="8"/>
      <c r="J20" s="8"/>
    </row>
    <row r="21" spans="1:10" ht="15.75" customHeight="1">
      <c r="A21" s="35" t="s">
        <v>23</v>
      </c>
      <c r="B21" s="8" t="s">
        <v>24</v>
      </c>
      <c r="C21" s="8"/>
      <c r="D21" s="8"/>
      <c r="E21" s="8"/>
      <c r="F21" s="8"/>
      <c r="G21" s="8"/>
      <c r="H21" s="8"/>
      <c r="I21" s="8"/>
      <c r="J21" s="8"/>
    </row>
    <row r="22" spans="1:10" ht="41.25" customHeight="1">
      <c r="A22" s="36" t="s">
        <v>25</v>
      </c>
      <c r="B22" s="37"/>
      <c r="C22" s="37"/>
      <c r="D22" s="37"/>
      <c r="E22" s="37"/>
      <c r="F22" s="37"/>
      <c r="G22" s="37"/>
      <c r="H22" s="37"/>
      <c r="I22" s="37"/>
      <c r="J22" s="38"/>
    </row>
    <row r="23" spans="1:10" ht="15.75" customHeight="1">
      <c r="A23" s="35" t="s">
        <v>26</v>
      </c>
      <c r="B23" s="8" t="s">
        <v>27</v>
      </c>
      <c r="C23" s="8"/>
      <c r="D23" s="8"/>
      <c r="E23" s="8"/>
      <c r="F23" s="8"/>
      <c r="G23" s="8"/>
      <c r="H23" s="8"/>
      <c r="I23" s="8"/>
      <c r="J23" s="8"/>
    </row>
    <row r="24" spans="1:10" ht="15.75" customHeight="1">
      <c r="A24" s="35" t="s">
        <v>28</v>
      </c>
      <c r="B24" s="8" t="s">
        <v>29</v>
      </c>
      <c r="C24" s="8"/>
      <c r="D24" s="8"/>
      <c r="E24" s="8"/>
      <c r="F24" s="8"/>
      <c r="G24" s="8"/>
      <c r="H24" s="8"/>
      <c r="I24" s="8"/>
      <c r="J24" s="8"/>
    </row>
    <row r="25" spans="1:10" ht="15.75" customHeight="1">
      <c r="A25" s="35" t="s">
        <v>30</v>
      </c>
      <c r="B25" s="8" t="s">
        <v>31</v>
      </c>
      <c r="C25" s="8">
        <v>8</v>
      </c>
      <c r="D25" s="8">
        <v>8</v>
      </c>
      <c r="E25" s="8"/>
      <c r="F25" s="8">
        <v>8</v>
      </c>
      <c r="G25" s="8">
        <v>8</v>
      </c>
      <c r="H25" s="8"/>
      <c r="I25" s="8"/>
      <c r="J25" s="13">
        <v>20186597</v>
      </c>
    </row>
    <row r="26" spans="1:10" ht="15.75" customHeight="1">
      <c r="A26" s="35" t="s">
        <v>32</v>
      </c>
      <c r="B26" s="8">
        <v>100</v>
      </c>
      <c r="C26" s="8"/>
      <c r="D26" s="8"/>
      <c r="E26" s="8"/>
      <c r="F26" s="8"/>
      <c r="G26" s="8"/>
      <c r="H26" s="8"/>
      <c r="I26" s="8"/>
      <c r="J26" s="8"/>
    </row>
    <row r="27" spans="1:10" ht="15.75" customHeight="1">
      <c r="A27" s="6" t="s">
        <v>33</v>
      </c>
      <c r="B27" s="7">
        <v>110</v>
      </c>
      <c r="C27" s="7"/>
      <c r="D27" s="7"/>
      <c r="E27" s="7"/>
      <c r="F27" s="7"/>
      <c r="G27" s="7"/>
      <c r="H27" s="7"/>
      <c r="I27" s="7"/>
      <c r="J27" s="7"/>
    </row>
    <row r="28" spans="1:10" ht="15.75" customHeight="1">
      <c r="A28" s="6" t="s">
        <v>34</v>
      </c>
      <c r="B28" s="7">
        <v>120</v>
      </c>
      <c r="C28" s="7"/>
      <c r="D28" s="7"/>
      <c r="E28" s="7"/>
      <c r="F28" s="7"/>
      <c r="G28" s="7"/>
      <c r="H28" s="7"/>
      <c r="I28" s="7"/>
      <c r="J28" s="7"/>
    </row>
    <row r="29" spans="1:10">
      <c r="A29" s="29" t="s">
        <v>35</v>
      </c>
      <c r="B29" s="30"/>
      <c r="C29" s="30"/>
      <c r="D29" s="30"/>
      <c r="E29" s="30"/>
      <c r="F29" s="30"/>
      <c r="G29" s="30"/>
      <c r="H29" s="30"/>
      <c r="I29" s="30"/>
      <c r="J29" s="31"/>
    </row>
    <row r="30" spans="1:10">
      <c r="A30" s="6" t="s">
        <v>36</v>
      </c>
      <c r="B30" s="7">
        <v>130</v>
      </c>
      <c r="C30" s="8"/>
      <c r="D30" s="8"/>
      <c r="E30" s="8"/>
      <c r="F30" s="8"/>
      <c r="G30" s="8"/>
      <c r="H30" s="8"/>
      <c r="I30" s="8"/>
      <c r="J30" s="13"/>
    </row>
    <row r="31" spans="1:10">
      <c r="A31" s="6" t="s">
        <v>37</v>
      </c>
      <c r="B31" s="7">
        <v>140</v>
      </c>
      <c r="C31" s="8"/>
      <c r="D31" s="8"/>
      <c r="E31" s="8"/>
      <c r="F31" s="8"/>
      <c r="G31" s="8"/>
      <c r="H31" s="8"/>
      <c r="I31" s="8"/>
      <c r="J31" s="8"/>
    </row>
    <row r="32" spans="1:10">
      <c r="A32" s="9"/>
      <c r="B32" s="10"/>
      <c r="C32" s="10"/>
      <c r="D32" s="10"/>
      <c r="E32" s="10"/>
      <c r="F32" s="10"/>
      <c r="G32" s="10"/>
      <c r="H32" s="10"/>
      <c r="I32" s="10"/>
      <c r="J32" s="10"/>
    </row>
    <row r="33" spans="1:10" ht="23.25" customHeight="1">
      <c r="A33" s="11" t="s">
        <v>38</v>
      </c>
    </row>
    <row r="34" spans="1:10" ht="60.75" customHeight="1">
      <c r="A34" s="24" t="s">
        <v>1</v>
      </c>
      <c r="B34" s="24" t="s">
        <v>2</v>
      </c>
      <c r="C34" s="24" t="s">
        <v>46</v>
      </c>
      <c r="D34" s="24" t="s">
        <v>3</v>
      </c>
      <c r="E34" s="24" t="s">
        <v>39</v>
      </c>
      <c r="F34" s="24" t="s">
        <v>4</v>
      </c>
      <c r="G34" s="26" t="s">
        <v>5</v>
      </c>
      <c r="H34" s="27"/>
      <c r="I34" s="28"/>
      <c r="J34" s="24" t="s">
        <v>6</v>
      </c>
    </row>
    <row r="35" spans="1:10" ht="26.25">
      <c r="A35" s="25"/>
      <c r="B35" s="25"/>
      <c r="C35" s="25"/>
      <c r="D35" s="25"/>
      <c r="E35" s="25"/>
      <c r="F35" s="25"/>
      <c r="G35" s="3" t="s">
        <v>7</v>
      </c>
      <c r="H35" s="3" t="s">
        <v>8</v>
      </c>
      <c r="I35" s="3" t="s">
        <v>9</v>
      </c>
      <c r="J35" s="25"/>
    </row>
    <row r="36" spans="1:10">
      <c r="A36" s="29" t="s">
        <v>40</v>
      </c>
      <c r="B36" s="30"/>
      <c r="C36" s="30"/>
      <c r="D36" s="30"/>
      <c r="E36" s="30"/>
      <c r="F36" s="30"/>
      <c r="G36" s="30"/>
      <c r="H36" s="30"/>
      <c r="I36" s="30"/>
      <c r="J36" s="31"/>
    </row>
    <row r="37" spans="1:10" ht="15.75" customHeight="1">
      <c r="A37" s="35" t="s">
        <v>13</v>
      </c>
      <c r="B37" s="8">
        <v>150</v>
      </c>
      <c r="C37" s="8"/>
      <c r="D37" s="8"/>
      <c r="E37" s="8"/>
      <c r="F37" s="8"/>
      <c r="G37" s="8"/>
      <c r="H37" s="8"/>
      <c r="I37" s="8"/>
      <c r="J37" s="8"/>
    </row>
    <row r="38" spans="1:10" ht="15.75" customHeight="1">
      <c r="A38" s="35" t="s">
        <v>15</v>
      </c>
      <c r="B38" s="8">
        <v>160</v>
      </c>
      <c r="C38" s="8"/>
      <c r="D38" s="8"/>
      <c r="E38" s="8"/>
      <c r="F38" s="8"/>
      <c r="G38" s="8"/>
      <c r="H38" s="8"/>
      <c r="I38" s="8"/>
      <c r="J38" s="8"/>
    </row>
    <row r="39" spans="1:10" ht="15.75" customHeight="1">
      <c r="A39" s="35" t="s">
        <v>17</v>
      </c>
      <c r="B39" s="8">
        <v>170</v>
      </c>
      <c r="C39" s="8">
        <v>1</v>
      </c>
      <c r="D39" s="8">
        <v>1</v>
      </c>
      <c r="E39" s="8"/>
      <c r="F39" s="8">
        <v>1</v>
      </c>
      <c r="G39" s="8">
        <v>1</v>
      </c>
      <c r="H39" s="8"/>
      <c r="I39" s="8"/>
      <c r="J39" s="13">
        <v>544398</v>
      </c>
    </row>
    <row r="40" spans="1:10" ht="15.75" customHeight="1">
      <c r="A40" s="35" t="s">
        <v>19</v>
      </c>
      <c r="B40" s="8">
        <v>180</v>
      </c>
      <c r="C40" s="8">
        <v>5</v>
      </c>
      <c r="D40" s="8">
        <v>1</v>
      </c>
      <c r="E40" s="8">
        <v>4</v>
      </c>
      <c r="F40" s="8">
        <v>5</v>
      </c>
      <c r="G40" s="8">
        <v>2</v>
      </c>
      <c r="H40" s="8">
        <v>3</v>
      </c>
      <c r="I40" s="8"/>
      <c r="J40" s="13">
        <v>22615753</v>
      </c>
    </row>
    <row r="41" spans="1:10" ht="15.75" customHeight="1">
      <c r="A41" s="35" t="s">
        <v>21</v>
      </c>
      <c r="B41" s="8">
        <v>190</v>
      </c>
      <c r="C41" s="8"/>
      <c r="D41" s="8"/>
      <c r="E41" s="8"/>
      <c r="F41" s="8"/>
      <c r="G41" s="8"/>
      <c r="H41" s="8"/>
      <c r="I41" s="8"/>
      <c r="J41" s="8"/>
    </row>
    <row r="42" spans="1:10" ht="15.75" customHeight="1">
      <c r="A42" s="35" t="s">
        <v>23</v>
      </c>
      <c r="B42" s="8">
        <v>200</v>
      </c>
      <c r="C42" s="8"/>
      <c r="D42" s="8"/>
      <c r="E42" s="8"/>
      <c r="F42" s="8"/>
      <c r="G42" s="8"/>
      <c r="H42" s="8"/>
      <c r="I42" s="8"/>
      <c r="J42" s="8"/>
    </row>
    <row r="43" spans="1:10" ht="29.25" customHeight="1">
      <c r="A43" s="36" t="s">
        <v>25</v>
      </c>
      <c r="B43" s="37"/>
      <c r="C43" s="37"/>
      <c r="D43" s="37"/>
      <c r="E43" s="37"/>
      <c r="F43" s="37"/>
      <c r="G43" s="37"/>
      <c r="H43" s="37"/>
      <c r="I43" s="37"/>
      <c r="J43" s="38"/>
    </row>
    <row r="44" spans="1:10" ht="15.75" customHeight="1">
      <c r="A44" s="35" t="s">
        <v>26</v>
      </c>
      <c r="B44" s="8">
        <v>210</v>
      </c>
      <c r="C44" s="8">
        <v>1</v>
      </c>
      <c r="D44" s="8">
        <v>2</v>
      </c>
      <c r="E44" s="8"/>
      <c r="F44" s="8">
        <v>2</v>
      </c>
      <c r="G44" s="8">
        <v>1</v>
      </c>
      <c r="H44" s="8">
        <v>1</v>
      </c>
      <c r="I44" s="8"/>
      <c r="J44" s="13">
        <v>23110</v>
      </c>
    </row>
    <row r="45" spans="1:10" ht="15.75" customHeight="1">
      <c r="A45" s="35" t="s">
        <v>28</v>
      </c>
      <c r="B45" s="8">
        <v>220</v>
      </c>
      <c r="C45" s="8"/>
      <c r="D45" s="8"/>
      <c r="E45" s="8"/>
      <c r="F45" s="8"/>
      <c r="G45" s="8"/>
      <c r="H45" s="8"/>
      <c r="I45" s="8"/>
      <c r="J45" s="13"/>
    </row>
    <row r="46" spans="1:10" ht="15.75" customHeight="1">
      <c r="A46" s="35" t="s">
        <v>30</v>
      </c>
      <c r="B46" s="8">
        <v>230</v>
      </c>
      <c r="C46" s="8">
        <v>1</v>
      </c>
      <c r="D46" s="8"/>
      <c r="E46" s="8">
        <v>1</v>
      </c>
      <c r="F46" s="8">
        <v>1</v>
      </c>
      <c r="G46" s="8">
        <v>1</v>
      </c>
      <c r="H46" s="8"/>
      <c r="I46" s="8"/>
      <c r="J46" s="13">
        <v>89756</v>
      </c>
    </row>
    <row r="47" spans="1:10" ht="15.75" customHeight="1">
      <c r="A47" s="35" t="s">
        <v>32</v>
      </c>
      <c r="B47" s="8">
        <v>240</v>
      </c>
      <c r="C47" s="8">
        <v>4</v>
      </c>
      <c r="D47" s="8"/>
      <c r="E47" s="8">
        <v>4</v>
      </c>
      <c r="F47" s="8">
        <v>4</v>
      </c>
      <c r="G47" s="8">
        <v>3</v>
      </c>
      <c r="H47" s="8">
        <v>1</v>
      </c>
      <c r="I47" s="8"/>
      <c r="J47" s="13">
        <v>947407</v>
      </c>
    </row>
    <row r="48" spans="1:10" ht="16.5" customHeight="1">
      <c r="A48" s="35" t="s">
        <v>33</v>
      </c>
      <c r="B48" s="8">
        <v>250</v>
      </c>
      <c r="C48" s="8"/>
      <c r="D48" s="8"/>
      <c r="E48" s="8"/>
      <c r="F48" s="8"/>
      <c r="G48" s="8"/>
      <c r="H48" s="8"/>
      <c r="I48" s="8"/>
      <c r="J48" s="13"/>
    </row>
    <row r="49" spans="1:13" ht="16.5" customHeight="1">
      <c r="A49" s="35" t="s">
        <v>34</v>
      </c>
      <c r="B49" s="8">
        <v>260</v>
      </c>
      <c r="C49" s="8"/>
      <c r="D49" s="8"/>
      <c r="E49" s="8"/>
      <c r="F49" s="8"/>
      <c r="G49" s="8"/>
      <c r="H49" s="8"/>
      <c r="I49" s="8"/>
      <c r="J49" s="13"/>
    </row>
    <row r="50" spans="1:13">
      <c r="A50" s="36" t="s">
        <v>35</v>
      </c>
      <c r="B50" s="37"/>
      <c r="C50" s="37"/>
      <c r="D50" s="37"/>
      <c r="E50" s="37"/>
      <c r="F50" s="37"/>
      <c r="G50" s="37"/>
      <c r="H50" s="37"/>
      <c r="I50" s="37"/>
      <c r="J50" s="38"/>
    </row>
    <row r="51" spans="1:13">
      <c r="A51" s="35" t="s">
        <v>36</v>
      </c>
      <c r="B51" s="8">
        <v>270</v>
      </c>
      <c r="C51" s="8">
        <f>3+1+1</f>
        <v>5</v>
      </c>
      <c r="D51" s="8">
        <f>3+1+1</f>
        <v>5</v>
      </c>
      <c r="E51" s="8"/>
      <c r="F51" s="8">
        <f>3+1+1</f>
        <v>5</v>
      </c>
      <c r="G51" s="8">
        <f>3+1+1</f>
        <v>5</v>
      </c>
      <c r="H51" s="8"/>
      <c r="I51" s="8"/>
      <c r="J51" s="13">
        <f>58415+41999+18100</f>
        <v>118514</v>
      </c>
    </row>
    <row r="52" spans="1:13">
      <c r="A52" s="35" t="s">
        <v>37</v>
      </c>
      <c r="B52" s="8">
        <v>280</v>
      </c>
      <c r="C52" s="8">
        <v>1</v>
      </c>
      <c r="D52" s="8">
        <v>1</v>
      </c>
      <c r="E52" s="8"/>
      <c r="F52" s="8">
        <v>1</v>
      </c>
      <c r="G52" s="8">
        <v>1</v>
      </c>
      <c r="H52" s="8"/>
      <c r="I52" s="8"/>
      <c r="J52" s="13">
        <v>38900</v>
      </c>
    </row>
    <row r="53" spans="1:13">
      <c r="A53" s="9"/>
      <c r="B53" s="10"/>
      <c r="C53" s="10"/>
      <c r="D53" s="10"/>
      <c r="E53" s="10"/>
      <c r="F53" s="10"/>
      <c r="G53" s="10"/>
      <c r="H53" s="10"/>
      <c r="I53" s="10"/>
      <c r="J53" s="14"/>
    </row>
    <row r="54" spans="1:13">
      <c r="A54" s="9"/>
      <c r="B54" s="10"/>
      <c r="C54" s="10"/>
      <c r="D54" s="10"/>
      <c r="E54" s="10"/>
      <c r="F54" s="10"/>
      <c r="G54" s="10"/>
      <c r="H54" s="10"/>
      <c r="I54" s="10"/>
      <c r="J54" s="14"/>
    </row>
    <row r="55" spans="1:13" ht="15.75">
      <c r="A55" s="2" t="s">
        <v>41</v>
      </c>
    </row>
    <row r="56" spans="1:13" ht="68.25" customHeight="1">
      <c r="A56" s="24" t="s">
        <v>1</v>
      </c>
      <c r="B56" s="24" t="s">
        <v>2</v>
      </c>
      <c r="C56" s="24" t="s">
        <v>46</v>
      </c>
      <c r="D56" s="24" t="s">
        <v>3</v>
      </c>
      <c r="E56" s="24" t="s">
        <v>39</v>
      </c>
      <c r="F56" s="24" t="s">
        <v>4</v>
      </c>
      <c r="G56" s="26" t="s">
        <v>5</v>
      </c>
      <c r="H56" s="27"/>
      <c r="I56" s="28"/>
      <c r="J56" s="24" t="s">
        <v>6</v>
      </c>
    </row>
    <row r="57" spans="1:13" ht="26.25">
      <c r="A57" s="25"/>
      <c r="B57" s="25"/>
      <c r="C57" s="25"/>
      <c r="D57" s="25"/>
      <c r="E57" s="25"/>
      <c r="F57" s="25"/>
      <c r="G57" s="3" t="s">
        <v>7</v>
      </c>
      <c r="H57" s="3" t="s">
        <v>8</v>
      </c>
      <c r="I57" s="3" t="s">
        <v>9</v>
      </c>
      <c r="J57" s="25"/>
    </row>
    <row r="58" spans="1:13">
      <c r="A58" s="29" t="s">
        <v>40</v>
      </c>
      <c r="B58" s="30"/>
      <c r="C58" s="30"/>
      <c r="D58" s="30"/>
      <c r="E58" s="30"/>
      <c r="F58" s="30"/>
      <c r="G58" s="30"/>
      <c r="H58" s="30"/>
      <c r="I58" s="30"/>
      <c r="J58" s="31"/>
    </row>
    <row r="59" spans="1:13" ht="15.75" customHeight="1">
      <c r="A59" s="35" t="s">
        <v>13</v>
      </c>
      <c r="B59" s="8">
        <v>290</v>
      </c>
      <c r="C59" s="8"/>
      <c r="D59" s="8"/>
      <c r="E59" s="8"/>
      <c r="F59" s="8"/>
      <c r="G59" s="8"/>
      <c r="H59" s="8"/>
      <c r="I59" s="8"/>
      <c r="J59" s="8"/>
    </row>
    <row r="60" spans="1:13" ht="15.75" customHeight="1">
      <c r="A60" s="35" t="s">
        <v>15</v>
      </c>
      <c r="B60" s="8">
        <v>300</v>
      </c>
      <c r="C60" s="8"/>
      <c r="D60" s="8"/>
      <c r="E60" s="8"/>
      <c r="F60" s="8"/>
      <c r="G60" s="8"/>
      <c r="H60" s="8"/>
      <c r="I60" s="8"/>
      <c r="J60" s="8"/>
    </row>
    <row r="61" spans="1:13" ht="15.75" customHeight="1">
      <c r="A61" s="35" t="s">
        <v>17</v>
      </c>
      <c r="B61" s="8">
        <v>310</v>
      </c>
      <c r="C61" s="8">
        <v>1</v>
      </c>
      <c r="D61" s="8"/>
      <c r="E61" s="8">
        <v>1</v>
      </c>
      <c r="F61" s="8">
        <v>1</v>
      </c>
      <c r="G61" s="8">
        <v>1</v>
      </c>
      <c r="H61" s="8"/>
      <c r="I61" s="8"/>
      <c r="J61" s="13">
        <v>950413</v>
      </c>
    </row>
    <row r="62" spans="1:13" ht="15.75" customHeight="1">
      <c r="A62" s="35" t="s">
        <v>19</v>
      </c>
      <c r="B62" s="8">
        <v>320</v>
      </c>
      <c r="C62" s="8">
        <v>3</v>
      </c>
      <c r="D62" s="8">
        <v>1</v>
      </c>
      <c r="E62" s="8">
        <v>2</v>
      </c>
      <c r="F62" s="8">
        <v>4</v>
      </c>
      <c r="G62" s="8">
        <v>3</v>
      </c>
      <c r="H62" s="8">
        <v>1</v>
      </c>
      <c r="I62" s="8"/>
      <c r="J62" s="13">
        <v>2786451</v>
      </c>
      <c r="M62" s="20"/>
    </row>
    <row r="63" spans="1:13" ht="15.75" customHeight="1">
      <c r="A63" s="35" t="s">
        <v>21</v>
      </c>
      <c r="B63" s="8">
        <v>330</v>
      </c>
      <c r="C63" s="8"/>
      <c r="D63" s="8"/>
      <c r="E63" s="8"/>
      <c r="F63" s="8"/>
      <c r="G63" s="8"/>
      <c r="H63" s="8"/>
      <c r="I63" s="8"/>
      <c r="J63" s="8"/>
    </row>
    <row r="64" spans="1:13" ht="15.75" customHeight="1">
      <c r="A64" s="35" t="s">
        <v>23</v>
      </c>
      <c r="B64" s="8">
        <v>340</v>
      </c>
      <c r="C64" s="8"/>
      <c r="D64" s="8"/>
      <c r="E64" s="8"/>
      <c r="F64" s="8"/>
      <c r="G64" s="8"/>
      <c r="H64" s="8"/>
      <c r="I64" s="8"/>
      <c r="J64" s="8"/>
    </row>
    <row r="65" spans="1:19" ht="37.5" customHeight="1">
      <c r="A65" s="39" t="s">
        <v>42</v>
      </c>
      <c r="B65" s="8">
        <v>350</v>
      </c>
      <c r="C65" s="8"/>
      <c r="D65" s="8"/>
      <c r="E65" s="8"/>
      <c r="F65" s="8"/>
      <c r="G65" s="8"/>
      <c r="H65" s="8"/>
      <c r="I65" s="8"/>
      <c r="J65" s="8"/>
    </row>
    <row r="66" spans="1:19" ht="38.25" customHeight="1">
      <c r="A66" s="39" t="s">
        <v>43</v>
      </c>
      <c r="B66" s="8">
        <v>360</v>
      </c>
      <c r="C66" s="8"/>
      <c r="D66" s="8"/>
      <c r="E66" s="8"/>
      <c r="F66" s="8"/>
      <c r="G66" s="8"/>
      <c r="H66" s="8"/>
      <c r="I66" s="8"/>
      <c r="J66" s="8"/>
    </row>
    <row r="67" spans="1:19" ht="40.5" customHeight="1">
      <c r="A67" s="36" t="s">
        <v>25</v>
      </c>
      <c r="B67" s="37"/>
      <c r="C67" s="37"/>
      <c r="D67" s="37"/>
      <c r="E67" s="37"/>
      <c r="F67" s="37"/>
      <c r="G67" s="37"/>
      <c r="H67" s="37"/>
      <c r="I67" s="37"/>
      <c r="J67" s="38"/>
    </row>
    <row r="68" spans="1:19" ht="15.75" customHeight="1">
      <c r="A68" s="35" t="s">
        <v>26</v>
      </c>
      <c r="B68" s="8">
        <v>370</v>
      </c>
      <c r="C68" s="8"/>
      <c r="D68" s="8"/>
      <c r="E68" s="8"/>
      <c r="F68" s="8"/>
      <c r="G68" s="8"/>
      <c r="H68" s="8"/>
      <c r="I68" s="8"/>
      <c r="J68" s="8"/>
    </row>
    <row r="69" spans="1:19" ht="15.75" customHeight="1">
      <c r="A69" s="35" t="s">
        <v>28</v>
      </c>
      <c r="B69" s="8">
        <v>380</v>
      </c>
      <c r="C69" s="8"/>
      <c r="D69" s="8"/>
      <c r="E69" s="8"/>
      <c r="F69" s="8"/>
      <c r="G69" s="8"/>
      <c r="H69" s="8"/>
      <c r="I69" s="8"/>
      <c r="J69" s="8"/>
    </row>
    <row r="70" spans="1:19" ht="15.75" customHeight="1">
      <c r="A70" s="35" t="s">
        <v>30</v>
      </c>
      <c r="B70" s="8">
        <v>390</v>
      </c>
      <c r="C70" s="8">
        <f>2+1+1+1</f>
        <v>5</v>
      </c>
      <c r="D70" s="8">
        <f>2+1+1+1</f>
        <v>5</v>
      </c>
      <c r="E70" s="8"/>
      <c r="F70" s="8">
        <f>2+1+1+1</f>
        <v>5</v>
      </c>
      <c r="G70" s="8">
        <f>1+1+1+1</f>
        <v>4</v>
      </c>
      <c r="H70" s="8">
        <v>1</v>
      </c>
      <c r="I70" s="8"/>
      <c r="J70" s="13">
        <f>161987+62975+140000+442950</f>
        <v>807912</v>
      </c>
    </row>
    <row r="71" spans="1:19" ht="15.75" customHeight="1">
      <c r="A71" s="35" t="s">
        <v>32</v>
      </c>
      <c r="B71" s="8">
        <v>400</v>
      </c>
      <c r="C71" s="8"/>
      <c r="D71" s="8"/>
      <c r="E71" s="8"/>
      <c r="F71" s="8"/>
      <c r="G71" s="8"/>
      <c r="H71" s="8"/>
      <c r="I71" s="8"/>
      <c r="J71" s="13"/>
    </row>
    <row r="72" spans="1:19" ht="15.75" customHeight="1">
      <c r="A72" s="35" t="s">
        <v>33</v>
      </c>
      <c r="B72" s="8">
        <v>410</v>
      </c>
      <c r="C72" s="8"/>
      <c r="D72" s="8"/>
      <c r="E72" s="8"/>
      <c r="F72" s="8"/>
      <c r="G72" s="8"/>
      <c r="H72" s="8"/>
      <c r="I72" s="8"/>
      <c r="J72" s="8"/>
    </row>
    <row r="73" spans="1:19" ht="15.75" customHeight="1">
      <c r="A73" s="35" t="s">
        <v>34</v>
      </c>
      <c r="B73" s="8">
        <v>420</v>
      </c>
      <c r="C73" s="8"/>
      <c r="D73" s="8"/>
      <c r="E73" s="8"/>
      <c r="F73" s="8"/>
      <c r="G73" s="8"/>
      <c r="H73" s="8"/>
      <c r="I73" s="8"/>
      <c r="J73" s="8"/>
    </row>
    <row r="74" spans="1:19" ht="39" customHeight="1">
      <c r="A74" s="39" t="s">
        <v>44</v>
      </c>
      <c r="B74" s="8">
        <v>430</v>
      </c>
      <c r="C74" s="8"/>
      <c r="D74" s="8"/>
      <c r="E74" s="8"/>
      <c r="F74" s="8"/>
      <c r="G74" s="8"/>
      <c r="H74" s="8"/>
      <c r="I74" s="8"/>
      <c r="J74" s="8"/>
    </row>
    <row r="75" spans="1:19" ht="39.75" customHeight="1">
      <c r="A75" s="39" t="s">
        <v>45</v>
      </c>
      <c r="B75" s="8">
        <v>440</v>
      </c>
      <c r="C75" s="8">
        <v>2</v>
      </c>
      <c r="D75" s="8">
        <v>2</v>
      </c>
      <c r="E75" s="8"/>
      <c r="F75" s="8">
        <v>2</v>
      </c>
      <c r="G75" s="8">
        <v>2</v>
      </c>
      <c r="H75" s="8"/>
      <c r="I75" s="8"/>
      <c r="J75" s="8">
        <v>427310</v>
      </c>
    </row>
    <row r="76" spans="1:19">
      <c r="A76" s="29" t="s">
        <v>35</v>
      </c>
      <c r="B76" s="30"/>
      <c r="C76" s="30"/>
      <c r="D76" s="30"/>
      <c r="E76" s="30"/>
      <c r="F76" s="30"/>
      <c r="G76" s="30"/>
      <c r="H76" s="30"/>
      <c r="I76" s="30"/>
      <c r="J76" s="31"/>
    </row>
    <row r="77" spans="1:19">
      <c r="A77" s="6" t="s">
        <v>36</v>
      </c>
      <c r="B77" s="8">
        <v>450</v>
      </c>
      <c r="C77" s="7">
        <f>1+1+2</f>
        <v>4</v>
      </c>
      <c r="D77" s="7">
        <f>1+1+2</f>
        <v>4</v>
      </c>
      <c r="E77" s="7"/>
      <c r="F77" s="7">
        <f>1+1+2</f>
        <v>4</v>
      </c>
      <c r="G77" s="7">
        <f>1+1+2</f>
        <v>4</v>
      </c>
      <c r="H77" s="7"/>
      <c r="I77" s="7"/>
      <c r="J77" s="12">
        <f>39669+19000+17135</f>
        <v>75804</v>
      </c>
    </row>
    <row r="78" spans="1:19">
      <c r="A78" s="6" t="s">
        <v>37</v>
      </c>
      <c r="B78" s="7">
        <v>460</v>
      </c>
      <c r="C78" s="8"/>
      <c r="D78" s="8"/>
      <c r="E78" s="8"/>
      <c r="F78" s="8"/>
      <c r="G78" s="8"/>
      <c r="H78" s="8"/>
      <c r="I78" s="8"/>
      <c r="J78" s="13"/>
    </row>
    <row r="79" spans="1:19">
      <c r="C79">
        <f>C77+C75+C70+C52+C51+C47+C46+C44+C25</f>
        <v>31</v>
      </c>
      <c r="J79" s="20">
        <f>J77+J75+J70+J52+J51+J47+J46+J44+J25</f>
        <v>22715310</v>
      </c>
      <c r="N79" s="20"/>
      <c r="Q79" s="20"/>
      <c r="R79" s="21"/>
      <c r="S79" s="20"/>
    </row>
    <row r="80" spans="1:19">
      <c r="N80" s="20"/>
      <c r="Q80" s="20"/>
      <c r="R80" s="21"/>
      <c r="S80" s="20"/>
    </row>
    <row r="81" spans="14:19">
      <c r="N81" s="20"/>
      <c r="Q81" s="20"/>
      <c r="R81" s="21"/>
      <c r="S81" s="20"/>
    </row>
    <row r="83" spans="14:19">
      <c r="P83" s="20"/>
    </row>
    <row r="107" spans="1:10" ht="31.5" customHeight="1"/>
    <row r="108" spans="1:10">
      <c r="J108" s="17"/>
    </row>
    <row r="109" spans="1:10">
      <c r="A109" s="18"/>
      <c r="B109" s="19"/>
      <c r="C109" s="19"/>
      <c r="D109" s="19"/>
      <c r="E109" s="19"/>
      <c r="F109" s="19"/>
    </row>
    <row r="110" spans="1:10">
      <c r="A110" s="22"/>
      <c r="B110" s="22"/>
      <c r="C110" s="22"/>
      <c r="D110" s="22"/>
      <c r="E110" s="22"/>
      <c r="F110" s="22"/>
      <c r="G110" s="16"/>
    </row>
    <row r="111" spans="1:10">
      <c r="A111" s="33"/>
      <c r="B111" s="34"/>
      <c r="C111" s="34"/>
      <c r="D111" s="34"/>
      <c r="E111" s="19"/>
      <c r="F111" s="19"/>
    </row>
    <row r="112" spans="1:10">
      <c r="A112" s="18"/>
      <c r="B112" s="19"/>
      <c r="C112" s="19"/>
      <c r="D112" s="19"/>
      <c r="E112" s="19"/>
      <c r="F112" s="19"/>
    </row>
    <row r="113" spans="1:6">
      <c r="A113" s="18"/>
      <c r="B113" s="19"/>
      <c r="C113" s="19"/>
      <c r="D113" s="19"/>
      <c r="E113" s="19"/>
      <c r="F113" s="19"/>
    </row>
    <row r="114" spans="1:6" ht="15" customHeight="1">
      <c r="A114" s="33"/>
      <c r="B114" s="34"/>
      <c r="C114" s="34"/>
      <c r="D114" s="34"/>
      <c r="E114" s="19"/>
      <c r="F114" s="19"/>
    </row>
    <row r="115" spans="1:6">
      <c r="A115" s="33"/>
      <c r="B115" s="34"/>
      <c r="C115" s="34"/>
      <c r="D115" s="34"/>
      <c r="E115" s="19"/>
      <c r="F115" s="19"/>
    </row>
    <row r="116" spans="1:6">
      <c r="A116" s="18"/>
      <c r="B116" s="19"/>
      <c r="C116" s="19"/>
      <c r="D116" s="19"/>
      <c r="E116" s="19"/>
      <c r="F116" s="19"/>
    </row>
    <row r="117" spans="1:6" ht="15" customHeight="1">
      <c r="A117" s="18"/>
      <c r="B117" s="19"/>
      <c r="C117" s="19"/>
      <c r="D117" s="19"/>
      <c r="E117" s="19"/>
      <c r="F117" s="19"/>
    </row>
    <row r="118" spans="1:6" ht="15" customHeight="1">
      <c r="A118" s="22"/>
      <c r="B118" s="22"/>
      <c r="C118" s="22"/>
      <c r="D118" s="22"/>
      <c r="E118" s="19"/>
      <c r="F118" s="19"/>
    </row>
    <row r="119" spans="1:6" ht="15.75" customHeight="1">
      <c r="A119" s="33"/>
      <c r="B119" s="34"/>
      <c r="C119" s="34"/>
      <c r="D119" s="34"/>
      <c r="E119" s="19"/>
      <c r="F119" s="19"/>
    </row>
    <row r="120" spans="1:6">
      <c r="A120" s="22"/>
      <c r="B120" s="22"/>
      <c r="C120" s="22"/>
      <c r="D120" s="22"/>
      <c r="E120" s="19"/>
      <c r="F120" s="19"/>
    </row>
    <row r="121" spans="1:6">
      <c r="A121" s="22"/>
      <c r="B121" s="22"/>
      <c r="C121" s="22"/>
      <c r="D121" s="22"/>
      <c r="E121" s="19"/>
      <c r="F121" s="19"/>
    </row>
    <row r="122" spans="1:6">
      <c r="A122" s="18"/>
      <c r="B122" s="19"/>
      <c r="C122" s="19"/>
      <c r="D122" s="19"/>
      <c r="E122" s="19"/>
      <c r="F122" s="19"/>
    </row>
    <row r="123" spans="1:6">
      <c r="A123" s="22"/>
      <c r="B123" s="22"/>
      <c r="C123" s="22"/>
      <c r="D123" s="22"/>
      <c r="E123" s="19"/>
      <c r="F123" s="19"/>
    </row>
    <row r="124" spans="1:6">
      <c r="A124" s="18"/>
      <c r="B124" s="19"/>
      <c r="C124" s="19"/>
      <c r="D124" s="19"/>
      <c r="E124" s="19"/>
      <c r="F124" s="19"/>
    </row>
    <row r="125" spans="1:6">
      <c r="A125" s="18"/>
      <c r="B125" s="19"/>
      <c r="C125" s="19"/>
      <c r="D125" s="19"/>
      <c r="E125" s="19"/>
      <c r="F125" s="19"/>
    </row>
    <row r="126" spans="1:6">
      <c r="A126" s="32"/>
      <c r="B126" s="32"/>
      <c r="C126" s="32"/>
      <c r="D126" s="32"/>
      <c r="E126" s="32"/>
      <c r="F126" s="32"/>
    </row>
  </sheetData>
  <mergeCells count="44">
    <mergeCell ref="A126:F126"/>
    <mergeCell ref="A123:D123"/>
    <mergeCell ref="A120:D120"/>
    <mergeCell ref="A115:D115"/>
    <mergeCell ref="A111:D111"/>
    <mergeCell ref="A114:D114"/>
    <mergeCell ref="A119:D119"/>
    <mergeCell ref="A118:D118"/>
    <mergeCell ref="A121:D121"/>
    <mergeCell ref="A58:J58"/>
    <mergeCell ref="A67:J67"/>
    <mergeCell ref="A76:J76"/>
    <mergeCell ref="A36:J36"/>
    <mergeCell ref="A43:J43"/>
    <mergeCell ref="A50:J50"/>
    <mergeCell ref="A56:A57"/>
    <mergeCell ref="B56:B57"/>
    <mergeCell ref="C56:C57"/>
    <mergeCell ref="D56:D57"/>
    <mergeCell ref="E56:E57"/>
    <mergeCell ref="F56:F57"/>
    <mergeCell ref="G56:I56"/>
    <mergeCell ref="J56:J57"/>
    <mergeCell ref="D34:D35"/>
    <mergeCell ref="E34:E35"/>
    <mergeCell ref="F34:F35"/>
    <mergeCell ref="G34:I34"/>
    <mergeCell ref="J34:J35"/>
    <mergeCell ref="A110:F110"/>
    <mergeCell ref="A9:J9"/>
    <mergeCell ref="A12:A13"/>
    <mergeCell ref="B12:B13"/>
    <mergeCell ref="C12:C13"/>
    <mergeCell ref="D12:D13"/>
    <mergeCell ref="E12:E13"/>
    <mergeCell ref="F12:F13"/>
    <mergeCell ref="G12:I12"/>
    <mergeCell ref="J12:J13"/>
    <mergeCell ref="A15:J15"/>
    <mergeCell ref="A22:J22"/>
    <mergeCell ref="A29:J29"/>
    <mergeCell ref="A34:A35"/>
    <mergeCell ref="B34:B35"/>
    <mergeCell ref="C34:C35"/>
  </mergeCells>
  <pageMargins left="0.7" right="0.7" top="0.75" bottom="0.75" header="0.3" footer="0.3"/>
  <pageSetup paperSize="9" orientation="landscape" r:id="rId1"/>
  <drawing r:id="rId2"/>
  <legacyDrawing r:id="rId3"/>
  <oleObjects>
    <mc:AlternateContent xmlns:mc="http://schemas.openxmlformats.org/markup-compatibility/2006">
      <mc:Choice Requires="x14">
        <oleObject progId="Word.Document.8" shapeId="1026" r:id="rId4">
          <objectPr defaultSize="0" autoPict="0" r:id="rId5">
            <anchor moveWithCells="1">
              <from>
                <xdr:col>0</xdr:col>
                <xdr:colOff>200025</xdr:colOff>
                <xdr:row>79</xdr:row>
                <xdr:rowOff>9525</xdr:rowOff>
              </from>
              <to>
                <xdr:col>9</xdr:col>
                <xdr:colOff>714375</xdr:colOff>
                <xdr:row>106</xdr:row>
                <xdr:rowOff>247650</xdr:rowOff>
              </to>
            </anchor>
          </objectPr>
        </oleObject>
      </mc:Choice>
      <mc:Fallback>
        <oleObject progId="Word.Document.8"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2020-06-11T07:11:41Z</cp:lastPrinted>
  <dcterms:created xsi:type="dcterms:W3CDTF">2016-03-07T08:02:20Z</dcterms:created>
  <dcterms:modified xsi:type="dcterms:W3CDTF">2021-12-07T13:23:10Z</dcterms:modified>
</cp:coreProperties>
</file>