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elina.virtmane\AppData\Local\Microsoft\Olk\Attachments\ooa-6b3be651-0ad6-40b9-a3fb-96eb0697e1dd\e6b8c906177807e5645977de6edc0c6844307438d9d2f6388624e44901ab2abb\"/>
    </mc:Choice>
  </mc:AlternateContent>
  <xr:revisionPtr revIDLastSave="0" documentId="8_{2529D714-C230-4CAA-A105-7E5B9D2824CF}" xr6:coauthVersionLast="47" xr6:coauthVersionMax="47" xr10:uidLastSave="{00000000-0000-0000-0000-000000000000}"/>
  <bookViews>
    <workbookView xWindow="7755" yWindow="-10890" windowWidth="17280" windowHeight="8880" xr2:uid="{00000000-000D-0000-FFFF-FFFF00000000}"/>
  </bookViews>
  <sheets>
    <sheet name="Vadl. 1.piel. Tekst mazg ķīm 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1" l="1"/>
  <c r="H20" i="1"/>
  <c r="H46" i="1"/>
  <c r="H45" i="1"/>
  <c r="H44" i="1"/>
  <c r="H43" i="1"/>
  <c r="H42" i="1"/>
  <c r="H48" i="1"/>
  <c r="H41" i="1"/>
  <c r="H40" i="1"/>
  <c r="H39" i="1"/>
  <c r="H38" i="1"/>
  <c r="H37" i="1"/>
  <c r="H36" i="1"/>
  <c r="H49" i="1" l="1"/>
  <c r="H30" i="1"/>
  <c r="H29" i="1"/>
  <c r="H28" i="1"/>
  <c r="H27" i="1"/>
  <c r="H26" i="1"/>
  <c r="H25" i="1"/>
  <c r="H24" i="1"/>
  <c r="H23" i="1"/>
  <c r="H14" i="1"/>
  <c r="H31" i="1"/>
  <c r="H22" i="1"/>
  <c r="H21" i="1"/>
  <c r="H19" i="1"/>
  <c r="H18" i="1"/>
  <c r="H17" i="1"/>
  <c r="H16" i="1"/>
  <c r="H15" i="1"/>
  <c r="H32" i="1" l="1"/>
  <c r="H51" i="1" s="1"/>
  <c r="H52" i="1" l="1"/>
  <c r="H53" i="1" s="1"/>
</calcChain>
</file>

<file path=xl/sharedStrings.xml><?xml version="1.0" encoding="utf-8"?>
<sst xmlns="http://schemas.openxmlformats.org/spreadsheetml/2006/main" count="165" uniqueCount="97">
  <si>
    <t>(pretendenta nosaukums)</t>
  </si>
  <si>
    <t>FINANŠU PIEDĀVĀJUMS</t>
  </si>
  <si>
    <t>Nr.p.k.</t>
  </si>
  <si>
    <t>Mērv.</t>
  </si>
  <si>
    <t>Nosaukums</t>
  </si>
  <si>
    <t>Pakalpojums</t>
  </si>
  <si>
    <t>_______________________________</t>
  </si>
  <si>
    <t>kg</t>
  </si>
  <si>
    <t>mazgāšana, gludināšana</t>
  </si>
  <si>
    <t>Gultas pārklāji</t>
  </si>
  <si>
    <t>Galdauti</t>
  </si>
  <si>
    <t>ķīmiskā tīrīšana</t>
  </si>
  <si>
    <t>Kopā EUR bez PVN</t>
  </si>
  <si>
    <t>gab.</t>
  </si>
  <si>
    <t xml:space="preserve">Iepirkuma nosaukums: </t>
  </si>
  <si>
    <t xml:space="preserve">Iepirkuma ID nr. </t>
  </si>
  <si>
    <r>
      <t xml:space="preserve">Piedāvājam sniegt iepirkuma </t>
    </r>
    <r>
      <rPr>
        <sz val="11"/>
        <color rgb="FFFF0000"/>
        <rFont val="Times New Roman"/>
        <family val="1"/>
      </rPr>
      <t>&lt;ID nr.&gt;</t>
    </r>
    <r>
      <rPr>
        <sz val="11"/>
        <color theme="1"/>
        <rFont val="Times New Roman"/>
        <family val="1"/>
        <charset val="186"/>
      </rPr>
      <t xml:space="preserve"> tehniskajā specifikācijā noteiktos pakalpojumus </t>
    </r>
  </si>
  <si>
    <t>iepirkuma nolikumā un normatīvajos aktos noteiktajā kārtībā par cenām, kas norādītas šajā finanšu piedāvājumā.</t>
  </si>
  <si>
    <r>
      <t xml:space="preserve">Cena par vienību EUR bez PVN </t>
    </r>
    <r>
      <rPr>
        <b/>
        <sz val="12"/>
        <color rgb="FFFF0000"/>
        <rFont val="Times New Roman"/>
        <family val="1"/>
      </rPr>
      <t>(aizpilda Pretendents)</t>
    </r>
  </si>
  <si>
    <t>Kopējā summa (par norādīto daudzumu 24 mēn.) EUR bez PVN</t>
  </si>
  <si>
    <t xml:space="preserve">kg vai gab. (norādīt vienu) </t>
  </si>
  <si>
    <t>kg vai gab. (norādīt vienu)</t>
  </si>
  <si>
    <t>Dvieļi</t>
  </si>
  <si>
    <t xml:space="preserve">kg </t>
  </si>
  <si>
    <t>Aizkari plānie</t>
  </si>
  <si>
    <t>Aizkari dekoratīvie</t>
  </si>
  <si>
    <t>Operāciju veļa</t>
  </si>
  <si>
    <t>Taisnā veļa</t>
  </si>
  <si>
    <t>Operāciju apģērbs</t>
  </si>
  <si>
    <t>Personāla apģērbs (krekli, bikses)</t>
  </si>
  <si>
    <t xml:space="preserve">Halāti </t>
  </si>
  <si>
    <t>Pacientu apģērbs (krekli, bikses)</t>
  </si>
  <si>
    <t>Infekcioza veļa</t>
  </si>
  <si>
    <t xml:space="preserve">kv.m. </t>
  </si>
  <si>
    <t>kv.m.</t>
  </si>
  <si>
    <t xml:space="preserve">kg  </t>
  </si>
  <si>
    <t>mazgāšana, žāvēšana, dezinficēšana, gludināšana</t>
  </si>
  <si>
    <t>mazgāšana, žāvēšana, dezinficēšana</t>
  </si>
  <si>
    <t xml:space="preserve"> gab. </t>
  </si>
  <si>
    <t>Halāti</t>
  </si>
  <si>
    <t>Karogi</t>
  </si>
  <si>
    <t>PVN 21%</t>
  </si>
  <si>
    <t xml:space="preserve">    Pavisam kopā ar PVN 21%</t>
  </si>
  <si>
    <t>Pretendentu pārstāvēt tiesīgā persona:
(paraksta pretendenta pārstāvis ar publiski reģistrētām pārstāvības tiesībām vai pretendenta pilnvarota persona, pievienojot pilnvarojuma dokumentu)</t>
  </si>
  <si>
    <t>Norāde vai piedāvājums parakstīts ar drošu elektronisko parakstu un satur laika zīmogu, vai piedāvājums parakstīts ar Elektronisko iepirkumu sistēmas parakstu</t>
  </si>
  <si>
    <t xml:space="preserve">Amats: </t>
  </si>
  <si>
    <t>Aizpilda pretendents</t>
  </si>
  <si>
    <t>Vārds, uzvārds:</t>
  </si>
  <si>
    <t>Piezīme: Tekstila priekšmetu daudzums Līguma darbības laikā var mainīties atkarībā no Pasūtītāja noslodzes, klimatiskajiem u.c. apstākļiem. Faktiskais Pakalpojuma apjoms var nesasniegt vai pārsniegt Tehniskajā specifikācijā un finanšu piedāvājumā norādīto apjomu, apmaksa notiek tikai atbilstoši faktiskajam Pakalpojuma apjomam.</t>
  </si>
  <si>
    <r>
      <t xml:space="preserve">PIEDĀVĀJUMA CENA KOPĀ 1.1. un 1.2. tabulā </t>
    </r>
    <r>
      <rPr>
        <b/>
        <sz val="12"/>
        <color rgb="FFFF0000"/>
        <rFont val="Times New Roman"/>
        <family val="1"/>
      </rPr>
      <t>(VĒRTĒJAMAIS KRITĒRIJS A)</t>
    </r>
  </si>
  <si>
    <t>Daudzums 24 mēnešos</t>
  </si>
  <si>
    <t>ķīmiskā tīrīšana, žāvēšana, dezinficēšana</t>
  </si>
  <si>
    <t>mazgāšana, žāvēšana, dezinficēšana, gludināšana (frotē materiāla dvieļus negludināt)</t>
  </si>
  <si>
    <t>mazgāšana, gludināšana, uzlikšana uz pakaramā</t>
  </si>
  <si>
    <t xml:space="preserve">mazgāšana, žāvēšana </t>
  </si>
  <si>
    <t>mazgāšana, žāvēšana, dezinficēšana, gludināšana, uzlikšana uz pakaramā</t>
  </si>
  <si>
    <t>Salvetes</t>
  </si>
  <si>
    <t xml:space="preserve">mazgāšana, gludināšana </t>
  </si>
  <si>
    <t>ja tiek norādīti gabali, jānorāda arī izmērs</t>
  </si>
  <si>
    <t>jānorāda izmērs</t>
  </si>
  <si>
    <t>ja tiek norādīti gabali, jānorāda arī izstrādājuma veids</t>
  </si>
  <si>
    <t xml:space="preserve">Rekomendācijas Pasūtītājam šīs finanšu piedāvājuma formas sagatavošanai </t>
  </si>
  <si>
    <t>jānorāda materiāls - piemēram, frotē, mikrošķiedra, kokvilna, u.tml.</t>
  </si>
  <si>
    <t>Sintepona segas 140x220cm</t>
  </si>
  <si>
    <t>Vilnas segas 140x220cm</t>
  </si>
  <si>
    <t>Spalvu spilveni 50x60cm</t>
  </si>
  <si>
    <t>Sintepona spilveni 50x60cm</t>
  </si>
  <si>
    <t>Sintepona segas 140x220 cm</t>
  </si>
  <si>
    <t>Vilnas segas 140x220 cm</t>
  </si>
  <si>
    <t>Sintepona spilveni 50x60 cm</t>
  </si>
  <si>
    <t>Darba apģērbi plānie - kombinezoni</t>
  </si>
  <si>
    <t>Darba apģērbi siltie - kombinezoni</t>
  </si>
  <si>
    <t>jānorada katrs plānā darba apģērba veids atsevišķi</t>
  </si>
  <si>
    <t>jānorada katrs siltā darba apģērba veids atsevišķi</t>
  </si>
  <si>
    <t>Virsmatrači 140x200x5 cm</t>
  </si>
  <si>
    <t xml:space="preserve">jānorāda izmērs, vienpusējs vai divpusējs, tīrāms no vienas vai abām pusēm </t>
  </si>
  <si>
    <t>Matrači, 140x200x20 cm, ar koka karkasu, tīrāms vienpusēji</t>
  </si>
  <si>
    <t>Matraču pārvalki 140x200 cm</t>
  </si>
  <si>
    <t>Tekstila izstrādājumu mazgāšanas un ķīmiskās tīrīšanas pakalpojumu iepirkumu vadlīniju pielikums nr.1</t>
  </si>
  <si>
    <t>1.1. TEKSTILA IZSTRĀDĀJUMU MAZGĀŠANA</t>
  </si>
  <si>
    <t>jānorāda materiāls - frotē, mikrošķiedra, kokvilna vai tml.</t>
  </si>
  <si>
    <t>1.2. TEKSTILA IZSTRĀDĀJUMU ĶĪMISKĀ TĪRĪŠANA</t>
  </si>
  <si>
    <t>Palagi ar gumiju</t>
  </si>
  <si>
    <r>
      <t xml:space="preserve">2. Papildus atlases punkti vērtējamā kritērijā "Sertificēta vides pārvaldības sistēma " </t>
    </r>
    <r>
      <rPr>
        <b/>
        <sz val="11"/>
        <color rgb="FFFF0000"/>
        <rFont val="Times New Roman"/>
        <family val="1"/>
      </rPr>
      <t>(VĒRTĒJAMAIS KRITĒRIJS B)</t>
    </r>
  </si>
  <si>
    <t>Pretendentam ir sertificēta vadības sistēma atbilstoši ISO 14001 standartam, vai līdzvērtīgam standartam un tas piedāvājuma dokumentācijai ir pievienojis attiecīgo sertifikātu un apņemas uzturēt sertificētu vides pārvaldības sistēmu visu līguma izpildes periodu. Atzīmēt ar "X", ja attiecināms</t>
  </si>
  <si>
    <r>
      <t xml:space="preserve">3. Papildus atlases punkti vērtējamā kritērijā "Zaļā elektroenerģija " </t>
    </r>
    <r>
      <rPr>
        <b/>
        <sz val="11"/>
        <color rgb="FFFF0000"/>
        <rFont val="Times New Roman"/>
        <family val="1"/>
      </rPr>
      <t>(VĒRTĒJAMAIS KRITĒRIJS C)</t>
    </r>
  </si>
  <si>
    <t>Tekstila izstrādājumu piegādi un netīro tekstila izstrādājumu savākšanu no klientiem, tajā skaitā izmantojot loģistikas ārpakalpojumus, veicam tikai ar EURO 6 standartam atbilstošiem vai bezemisiju transportlīdzekļiem. Atzīmēt ar "X", ja attiecināms</t>
  </si>
  <si>
    <t>Apņemamies konkrētā pakalpojuma izpildes periodā izmantot TIKAI mazgāšanas līdzekļus, kuru ražotāju vides pārvaldības sistēmas ir sertificētas atbilstoši ISO 14001 standartam, EMAS vai līdzvērtīgam standartam. Atzīmēt ar "X", ja attiecināms</t>
  </si>
  <si>
    <t>Pakalpojumu sniegšanas laikā nodrošināsim veselības apdrošināšanu pakalpojumu sniegšanā iesaistītajiem darbiniekiem vismaz ambulatorai un stacionārai palīdzībai. Atzīmēt ar "X", ja attiecināms</t>
  </si>
  <si>
    <t>B kritērijs tikai iepirkumos, kuros paredzētā līgumcena &gt; 143 tūkst. EUR</t>
  </si>
  <si>
    <t>C kritērijs tikai iepirkumos, kuros paredzētā līgumcena &gt; 143 tūkst. EUR</t>
  </si>
  <si>
    <t>Pretendents vismaz  % apjomā iepriekšējā kalendārajā gadā izmantojis zaļo (no atjaunīgiem resursiem ražotu, tostarp pašu ražotu vai iepirktu) elektroenerģiju un izmantos to konkrētā iepirkumu līgumu izpildē. Norādīt īpatsvaru, %</t>
  </si>
  <si>
    <r>
      <t xml:space="preserve">4. Papildus atlases punkti vērtējamā kritērijā "Zaļās piegādes" </t>
    </r>
    <r>
      <rPr>
        <b/>
        <sz val="11"/>
        <color rgb="FFFF0000"/>
        <rFont val="Times New Roman"/>
        <family val="1"/>
      </rPr>
      <t>(VĒRTĒJAMAIS KRITĒRIJS D)</t>
    </r>
  </si>
  <si>
    <r>
      <t xml:space="preserve">5. Papildus atlases punkti vērtējamā kritērijā "Mazgāšanas līdzekļu ietekme uz vidi" </t>
    </r>
    <r>
      <rPr>
        <b/>
        <sz val="11"/>
        <color rgb="FFFF0000"/>
        <rFont val="Times New Roman"/>
        <family val="1"/>
      </rPr>
      <t>(VĒRTĒJAMAIS KRITĒRIJS E)</t>
    </r>
  </si>
  <si>
    <r>
      <t xml:space="preserve">6. Papildus atlases punkti vērtējamā kritērijā "Veselības apdrošināšana" </t>
    </r>
    <r>
      <rPr>
        <b/>
        <sz val="11"/>
        <color rgb="FFFF0000"/>
        <rFont val="Times New Roman"/>
        <family val="1"/>
      </rPr>
      <t>(VĒRTĒJAMAIS KRITĒRIJS F)</t>
    </r>
  </si>
  <si>
    <r>
      <t xml:space="preserve">7. Papildus atlases punkti vērtējamā kritērijā "Prakses vietu nodrošināšana" </t>
    </r>
    <r>
      <rPr>
        <b/>
        <sz val="11"/>
        <color rgb="FFFF0000"/>
        <rFont val="Times New Roman"/>
        <family val="1"/>
      </rPr>
      <t>(VĒRTĒJAMAIS KRITĒRIJS G)</t>
    </r>
  </si>
  <si>
    <t>Iepirkumu līguma izpildes laikā nodrošināsim vismaz vienu prakses vietu profesionālo vai augstākās izglītības iestāžu izglītojamajiem. Atzīmēt ar "X", ja attiecināms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</si>
</sst>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sz val="11"/>
      <color theme="1"/>
      <name val="Times New Roman"/>
      <family val="1"/>
      <charset val="186"/>
    </font>
    <font>
      <sz val="12"/>
      <color theme="1"/>
      <name val="Times New Roman"/>
      <family val="1"/>
      <charset val="186"/>
    </font>
    <font>
      <b/>
      <sz val="12"/>
      <color theme="1"/>
      <name val="Times New Roman"/>
      <family val="1"/>
      <charset val="186"/>
    </font>
    <font>
      <b/>
      <sz val="13"/>
      <color theme="1"/>
      <name val="Times New Roman"/>
      <family val="1"/>
      <charset val="186"/>
    </font>
    <font>
      <b/>
      <sz val="12"/>
      <color rgb="FFFF0000"/>
      <name val="Times New Roman"/>
      <family val="1"/>
    </font>
    <font>
      <b/>
      <sz val="12"/>
      <color theme="1"/>
      <name val="Times New Roman"/>
      <family val="1"/>
    </font>
    <font>
      <sz val="11"/>
      <color rgb="FFFF0000"/>
      <name val="Times New Roman"/>
      <family val="1"/>
    </font>
    <font>
      <sz val="11"/>
      <color theme="1"/>
      <name val="Calibri"/>
      <family val="2"/>
      <charset val="186"/>
      <scheme val="minor"/>
    </font>
    <font>
      <b/>
      <sz val="11"/>
      <color theme="1"/>
      <name val="Calibri"/>
      <family val="2"/>
      <charset val="186"/>
      <scheme val="minor"/>
    </font>
    <font>
      <sz val="11"/>
      <color indexed="8"/>
      <name val="Calibri"/>
      <family val="2"/>
      <charset val="186"/>
    </font>
    <font>
      <sz val="12"/>
      <color rgb="FFFF0000"/>
      <name val="Times New Roman"/>
      <family val="1"/>
      <charset val="186"/>
    </font>
    <font>
      <sz val="11"/>
      <color theme="1"/>
      <name val="Times New Roman"/>
      <family val="1"/>
    </font>
    <font>
      <sz val="12"/>
      <color rgb="FF000000"/>
      <name val="Times New Roman"/>
      <family val="1"/>
    </font>
    <font>
      <i/>
      <sz val="12"/>
      <color rgb="FFFF0000"/>
      <name val="Times New Roman"/>
      <family val="1"/>
    </font>
    <font>
      <i/>
      <sz val="12"/>
      <color rgb="FFA6A6A6"/>
      <name val="Times New Roman"/>
      <family val="1"/>
    </font>
    <font>
      <sz val="11"/>
      <color rgb="FFFF0000"/>
      <name val="Calibri"/>
      <family val="2"/>
      <charset val="186"/>
      <scheme val="minor"/>
    </font>
    <font>
      <sz val="12"/>
      <name val="Times New Roman"/>
      <family val="1"/>
      <charset val="186"/>
    </font>
    <font>
      <sz val="10"/>
      <color theme="1"/>
      <name val="Times New Roman"/>
      <family val="1"/>
      <charset val="186"/>
    </font>
    <font>
      <sz val="10"/>
      <color theme="1"/>
      <name val="Calibri"/>
      <family val="2"/>
      <charset val="186"/>
      <scheme val="minor"/>
    </font>
    <font>
      <i/>
      <sz val="10"/>
      <color rgb="FFA6A6A6"/>
      <name val="Times New Roman"/>
      <family val="1"/>
    </font>
    <font>
      <sz val="10"/>
      <color rgb="FF0070C0"/>
      <name val="Times New Roman"/>
      <family val="1"/>
      <charset val="186"/>
    </font>
    <font>
      <b/>
      <sz val="10"/>
      <color rgb="FF0070C0"/>
      <name val="Times New Roman"/>
      <family val="1"/>
    </font>
    <font>
      <b/>
      <sz val="11"/>
      <color rgb="FFFF0000"/>
      <name val="Times New Roman"/>
      <family val="1"/>
    </font>
    <font>
      <b/>
      <sz val="11"/>
      <name val="Times New Roman"/>
      <family val="1"/>
    </font>
    <font>
      <sz val="11"/>
      <name val="Arial"/>
      <family val="2"/>
      <charset val="186"/>
    </font>
    <font>
      <sz val="11"/>
      <color rgb="FFFF0000"/>
      <name val="Arial"/>
      <family val="2"/>
      <charset val="186"/>
    </font>
  </fonts>
  <fills count="10">
    <fill>
      <patternFill patternType="none"/>
    </fill>
    <fill>
      <patternFill patternType="gray125"/>
    </fill>
    <fill>
      <patternFill patternType="solid">
        <fgColor theme="4" tint="0.79998168889431442"/>
        <bgColor indexed="64"/>
      </patternFill>
    </fill>
    <fill>
      <patternFill patternType="solid">
        <fgColor theme="6" tint="0.79998168889431442"/>
        <bgColor indexed="65"/>
      </patternFill>
    </fill>
    <fill>
      <patternFill patternType="solid">
        <fgColor rgb="FF92D05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bottom/>
      <diagonal/>
    </border>
    <border>
      <left/>
      <right/>
      <top/>
      <bottom style="thin">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s>
  <cellStyleXfs count="3">
    <xf numFmtId="0" fontId="0" fillId="0" borderId="0"/>
    <xf numFmtId="0" fontId="10" fillId="0" borderId="0"/>
    <xf numFmtId="0" fontId="8" fillId="3" borderId="0" applyNumberFormat="0" applyBorder="0" applyAlignment="0" applyProtection="0"/>
  </cellStyleXfs>
  <cellXfs count="75">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horizont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xf numFmtId="0" fontId="4" fillId="2" borderId="7" xfId="0" applyFont="1" applyFill="1" applyBorder="1" applyAlignment="1">
      <alignment horizontal="left" vertical="center" indent="4"/>
    </xf>
    <xf numFmtId="0" fontId="6" fillId="0" borderId="0" xfId="0" applyFont="1"/>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3" xfId="0" applyFont="1" applyFill="1" applyBorder="1" applyAlignment="1">
      <alignment horizontal="center" wrapText="1"/>
    </xf>
    <xf numFmtId="0" fontId="2" fillId="5" borderId="1" xfId="0" applyFont="1" applyFill="1" applyBorder="1" applyAlignment="1">
      <alignment horizontal="center" vertical="center"/>
    </xf>
    <xf numFmtId="0" fontId="2" fillId="5" borderId="5" xfId="0" applyFont="1" applyFill="1" applyBorder="1" applyAlignment="1">
      <alignment horizontal="center" vertical="center"/>
    </xf>
    <xf numFmtId="0" fontId="11" fillId="0" borderId="0" xfId="0" applyFont="1"/>
    <xf numFmtId="0" fontId="2" fillId="2" borderId="5" xfId="0" applyFont="1" applyFill="1" applyBorder="1" applyAlignment="1">
      <alignment horizontal="center" vertical="center" wrapText="1"/>
    </xf>
    <xf numFmtId="0" fontId="3" fillId="0" borderId="0" xfId="0" applyFont="1" applyAlignment="1">
      <alignment horizontal="right" vertical="center"/>
    </xf>
    <xf numFmtId="0" fontId="2" fillId="2" borderId="4"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8" xfId="0" applyFont="1" applyFill="1" applyBorder="1" applyAlignment="1">
      <alignment horizontal="left" vertical="center"/>
    </xf>
    <xf numFmtId="0" fontId="2" fillId="2" borderId="5"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5" fillId="7" borderId="0" xfId="0" applyFont="1" applyFill="1"/>
    <xf numFmtId="0" fontId="6" fillId="7" borderId="0" xfId="0" applyFont="1" applyFill="1"/>
    <xf numFmtId="0" fontId="17" fillId="2" borderId="1"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18" fillId="0" borderId="0" xfId="0" applyFont="1"/>
    <xf numFmtId="0" fontId="19" fillId="0" borderId="0" xfId="0" applyFont="1"/>
    <xf numFmtId="0" fontId="20" fillId="0" borderId="0" xfId="0" applyFont="1" applyAlignment="1">
      <alignment horizontal="center" vertical="center" wrapText="1"/>
    </xf>
    <xf numFmtId="0" fontId="19" fillId="0" borderId="0" xfId="0" applyFont="1" applyAlignment="1">
      <alignment horizontal="center" wrapText="1"/>
    </xf>
    <xf numFmtId="0" fontId="3" fillId="4" borderId="11" xfId="0" applyFont="1" applyFill="1" applyBorder="1" applyAlignment="1">
      <alignment horizontal="center" wrapText="1"/>
    </xf>
    <xf numFmtId="4" fontId="2" fillId="2" borderId="12" xfId="0" applyNumberFormat="1" applyFont="1" applyFill="1" applyBorder="1" applyAlignment="1">
      <alignment horizontal="center" vertical="center"/>
    </xf>
    <xf numFmtId="4" fontId="2" fillId="2" borderId="13" xfId="0" applyNumberFormat="1" applyFont="1" applyFill="1" applyBorder="1" applyAlignment="1">
      <alignment horizontal="center" vertical="center"/>
    </xf>
    <xf numFmtId="4" fontId="3" fillId="2" borderId="7" xfId="0" applyNumberFormat="1" applyFont="1" applyFill="1" applyBorder="1" applyAlignment="1">
      <alignment horizontal="center" vertical="center"/>
    </xf>
    <xf numFmtId="0" fontId="21" fillId="0" borderId="1" xfId="0" applyFont="1" applyBorder="1" applyAlignment="1">
      <alignment wrapText="1"/>
    </xf>
    <xf numFmtId="0" fontId="21" fillId="0" borderId="1" xfId="0" applyFont="1" applyBorder="1"/>
    <xf numFmtId="2" fontId="22" fillId="0" borderId="1" xfId="0" applyNumberFormat="1" applyFont="1" applyBorder="1" applyAlignment="1">
      <alignment horizontal="center" wrapText="1"/>
    </xf>
    <xf numFmtId="4" fontId="6" fillId="2" borderId="1" xfId="0" applyNumberFormat="1" applyFont="1" applyFill="1" applyBorder="1" applyAlignment="1">
      <alignment horizontal="center" vertical="center"/>
    </xf>
    <xf numFmtId="0" fontId="2" fillId="2" borderId="14" xfId="0" applyFont="1" applyFill="1" applyBorder="1" applyAlignment="1">
      <alignment horizontal="center" vertical="center"/>
    </xf>
    <xf numFmtId="0" fontId="2" fillId="5" borderId="14" xfId="0" applyFont="1" applyFill="1" applyBorder="1" applyAlignment="1">
      <alignment horizontal="center" vertical="center"/>
    </xf>
    <xf numFmtId="4" fontId="2" fillId="2" borderId="15" xfId="0" applyNumberFormat="1" applyFont="1" applyFill="1" applyBorder="1" applyAlignment="1">
      <alignment horizontal="center" vertical="center"/>
    </xf>
    <xf numFmtId="4" fontId="2" fillId="2" borderId="1" xfId="0" applyNumberFormat="1" applyFont="1" applyFill="1" applyBorder="1" applyAlignment="1">
      <alignment horizontal="center" vertical="center"/>
    </xf>
    <xf numFmtId="0" fontId="12" fillId="0" borderId="0" xfId="0" applyFont="1" applyAlignment="1">
      <alignment horizontal="left" wrapText="1"/>
    </xf>
    <xf numFmtId="0" fontId="15" fillId="0" borderId="0" xfId="0" applyFont="1" applyAlignment="1">
      <alignment horizontal="center" vertical="center" wrapText="1"/>
    </xf>
    <xf numFmtId="0" fontId="0" fillId="0" borderId="0" xfId="0" applyAlignment="1">
      <alignment horizontal="center" wrapText="1"/>
    </xf>
    <xf numFmtId="0" fontId="25" fillId="0" borderId="0" xfId="0" applyFont="1"/>
    <xf numFmtId="0" fontId="25" fillId="8" borderId="16" xfId="0" applyFont="1" applyFill="1" applyBorder="1"/>
    <xf numFmtId="0" fontId="26" fillId="0" borderId="0" xfId="0" applyFont="1"/>
    <xf numFmtId="0" fontId="3" fillId="0" borderId="0" xfId="0" applyFont="1" applyAlignment="1">
      <alignment horizontal="right"/>
    </xf>
    <xf numFmtId="0" fontId="9" fillId="0" borderId="0" xfId="0" applyFont="1" applyAlignment="1">
      <alignment horizontal="right"/>
    </xf>
    <xf numFmtId="0" fontId="3" fillId="0" borderId="0" xfId="0" applyFont="1" applyAlignment="1">
      <alignment horizontal="right" vertical="center"/>
    </xf>
    <xf numFmtId="0" fontId="9" fillId="0" borderId="0" xfId="0" applyFont="1" applyAlignment="1">
      <alignment horizontal="right" vertical="center"/>
    </xf>
    <xf numFmtId="0" fontId="9" fillId="0" borderId="9" xfId="0" applyFont="1" applyBorder="1" applyAlignment="1">
      <alignment horizontal="right" vertical="center"/>
    </xf>
    <xf numFmtId="0" fontId="6" fillId="0" borderId="0" xfId="0" applyFont="1" applyAlignment="1">
      <alignment horizontal="right"/>
    </xf>
    <xf numFmtId="0" fontId="0" fillId="0" borderId="0" xfId="0" applyAlignment="1">
      <alignment horizontal="right"/>
    </xf>
    <xf numFmtId="0" fontId="0" fillId="0" borderId="9" xfId="0" applyBorder="1" applyAlignment="1">
      <alignment horizontal="right"/>
    </xf>
    <xf numFmtId="0" fontId="16" fillId="6" borderId="20" xfId="0" applyFont="1" applyFill="1" applyBorder="1" applyAlignment="1">
      <alignment horizontal="center" wrapText="1"/>
    </xf>
    <xf numFmtId="0" fontId="12" fillId="0" borderId="0" xfId="0" applyFont="1" applyAlignment="1">
      <alignment horizontal="left" wrapText="1"/>
    </xf>
    <xf numFmtId="0" fontId="0" fillId="0" borderId="0" xfId="0"/>
    <xf numFmtId="0" fontId="14" fillId="0" borderId="0" xfId="0" applyFont="1" applyAlignment="1">
      <alignment horizontal="center" vertical="center" wrapText="1"/>
    </xf>
    <xf numFmtId="0" fontId="16" fillId="6" borderId="10" xfId="0" applyFont="1" applyFill="1" applyBorder="1" applyAlignment="1">
      <alignment horizontal="center" wrapText="1"/>
    </xf>
    <xf numFmtId="0" fontId="13" fillId="0" borderId="0" xfId="0" applyFont="1" applyAlignment="1">
      <alignment horizontal="right" vertical="center" wrapText="1"/>
    </xf>
    <xf numFmtId="49" fontId="24" fillId="9" borderId="0" xfId="0" applyNumberFormat="1" applyFont="1" applyFill="1" applyAlignment="1">
      <alignment horizontal="left" vertical="center" wrapText="1"/>
    </xf>
    <xf numFmtId="0" fontId="24" fillId="0" borderId="17" xfId="0" applyFont="1" applyBorder="1" applyAlignment="1">
      <alignment wrapText="1"/>
    </xf>
    <xf numFmtId="0" fontId="12" fillId="0" borderId="18" xfId="0" applyFont="1" applyBorder="1" applyAlignment="1">
      <alignment wrapText="1"/>
    </xf>
    <xf numFmtId="0" fontId="12" fillId="0" borderId="19" xfId="0" applyFont="1" applyBorder="1" applyAlignment="1">
      <alignment wrapText="1"/>
    </xf>
    <xf numFmtId="0" fontId="13" fillId="0" borderId="0" xfId="0" applyFont="1" applyAlignment="1">
      <alignment horizontal="center" vertical="center" wrapText="1"/>
    </xf>
    <xf numFmtId="0" fontId="24" fillId="0" borderId="17" xfId="0" applyFont="1" applyBorder="1" applyAlignment="1">
      <alignment horizontal="left" wrapText="1"/>
    </xf>
    <xf numFmtId="0" fontId="12" fillId="0" borderId="18" xfId="0" applyFont="1" applyBorder="1" applyAlignment="1">
      <alignment horizontal="left" wrapText="1"/>
    </xf>
    <xf numFmtId="0" fontId="12" fillId="0" borderId="19" xfId="0" applyFont="1" applyBorder="1" applyAlignment="1">
      <alignment horizontal="left" wrapText="1"/>
    </xf>
  </cellXfs>
  <cellStyles count="3">
    <cellStyle name="20% - Accent3 2" xfId="2" xr:uid="{BD86E7D8-9D59-4946-9F7F-6142B0FAC62E}"/>
    <cellStyle name="Excel Built-in Normal" xfId="1" xr:uid="{98FE0927-7CFF-48EE-8209-4BEE5BBF58F2}"/>
    <cellStyle name="Normal"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65A6F-4DCD-407A-B3CF-61C2FED4A62B}">
  <dimension ref="A1:P80"/>
  <sheetViews>
    <sheetView showGridLines="0" tabSelected="1" topLeftCell="A8" zoomScale="87" zoomScaleNormal="87" workbookViewId="0">
      <selection activeCell="H72" sqref="H72"/>
    </sheetView>
  </sheetViews>
  <sheetFormatPr defaultColWidth="9.109375" defaultRowHeight="15.6" x14ac:dyDescent="0.3"/>
  <cols>
    <col min="1" max="1" width="3" style="2" customWidth="1"/>
    <col min="2" max="2" width="9.109375" style="2"/>
    <col min="3" max="3" width="25.33203125" style="2" customWidth="1"/>
    <col min="4" max="4" width="22.5546875" style="2" customWidth="1"/>
    <col min="5" max="5" width="9.109375" style="2"/>
    <col min="6" max="6" width="12.109375" style="2" customWidth="1"/>
    <col min="7" max="7" width="15.6640625" style="2" customWidth="1"/>
    <col min="8" max="8" width="22" style="2" customWidth="1"/>
    <col min="9" max="9" width="23" style="31" customWidth="1"/>
    <col min="10" max="16384" width="9.109375" style="2"/>
  </cols>
  <sheetData>
    <row r="1" spans="1:16" x14ac:dyDescent="0.3">
      <c r="A1" s="53" t="s">
        <v>78</v>
      </c>
      <c r="B1" s="54"/>
      <c r="C1" s="54"/>
      <c r="D1" s="54"/>
      <c r="E1" s="54"/>
      <c r="F1" s="54"/>
      <c r="G1" s="54"/>
      <c r="H1" s="54"/>
    </row>
    <row r="3" spans="1:16" x14ac:dyDescent="0.3">
      <c r="D3" s="3" t="s">
        <v>6</v>
      </c>
      <c r="F3" s="1" t="s">
        <v>0</v>
      </c>
      <c r="G3" s="3"/>
    </row>
    <row r="5" spans="1:16" x14ac:dyDescent="0.3">
      <c r="C5" s="12" t="s">
        <v>15</v>
      </c>
    </row>
    <row r="6" spans="1:16" x14ac:dyDescent="0.3">
      <c r="C6" s="12" t="s">
        <v>14</v>
      </c>
    </row>
    <row r="8" spans="1:16" x14ac:dyDescent="0.3">
      <c r="D8" s="3" t="s">
        <v>1</v>
      </c>
    </row>
    <row r="10" spans="1:16" x14ac:dyDescent="0.3">
      <c r="B10" s="1" t="s">
        <v>16</v>
      </c>
    </row>
    <row r="11" spans="1:16" x14ac:dyDescent="0.3">
      <c r="B11" s="1" t="s">
        <v>17</v>
      </c>
    </row>
    <row r="12" spans="1:16" ht="16.2" thickBot="1" x14ac:dyDescent="0.35">
      <c r="B12" s="12"/>
      <c r="C12" s="12"/>
      <c r="D12" s="12" t="s">
        <v>79</v>
      </c>
    </row>
    <row r="13" spans="1:16" ht="85.5" customHeight="1" x14ac:dyDescent="0.3">
      <c r="B13" s="13" t="s">
        <v>2</v>
      </c>
      <c r="C13" s="14" t="s">
        <v>4</v>
      </c>
      <c r="D13" s="14" t="s">
        <v>5</v>
      </c>
      <c r="E13" s="14" t="s">
        <v>3</v>
      </c>
      <c r="F13" s="25" t="s">
        <v>50</v>
      </c>
      <c r="G13" s="15" t="s">
        <v>18</v>
      </c>
      <c r="H13" s="35" t="s">
        <v>19</v>
      </c>
      <c r="I13" s="41" t="s">
        <v>61</v>
      </c>
    </row>
    <row r="14" spans="1:16" ht="61.5" customHeight="1" x14ac:dyDescent="0.3">
      <c r="B14" s="21">
        <v>1</v>
      </c>
      <c r="C14" s="22" t="s">
        <v>63</v>
      </c>
      <c r="D14" s="28" t="s">
        <v>37</v>
      </c>
      <c r="E14" s="30" t="s">
        <v>20</v>
      </c>
      <c r="F14" s="7">
        <v>10000</v>
      </c>
      <c r="G14" s="16"/>
      <c r="H14" s="36">
        <f>F14*G14</f>
        <v>0</v>
      </c>
      <c r="I14" s="39" t="s">
        <v>58</v>
      </c>
      <c r="J14" s="18"/>
      <c r="K14" s="26"/>
      <c r="L14" s="27"/>
      <c r="M14" s="27"/>
      <c r="N14" s="27"/>
      <c r="O14" s="27"/>
      <c r="P14" s="27"/>
    </row>
    <row r="15" spans="1:16" ht="63" customHeight="1" x14ac:dyDescent="0.3">
      <c r="B15" s="21">
        <v>2</v>
      </c>
      <c r="C15" s="22" t="s">
        <v>64</v>
      </c>
      <c r="D15" s="28" t="s">
        <v>51</v>
      </c>
      <c r="E15" s="30" t="s">
        <v>21</v>
      </c>
      <c r="F15" s="7">
        <v>5000</v>
      </c>
      <c r="G15" s="16"/>
      <c r="H15" s="36">
        <f t="shared" ref="H15:H31" si="0">F15*G15</f>
        <v>0</v>
      </c>
      <c r="I15" s="39" t="s">
        <v>58</v>
      </c>
      <c r="J15" s="18"/>
    </row>
    <row r="16" spans="1:16" ht="45.75" customHeight="1" x14ac:dyDescent="0.3">
      <c r="B16" s="21">
        <v>3</v>
      </c>
      <c r="C16" s="22" t="s">
        <v>65</v>
      </c>
      <c r="D16" s="28" t="s">
        <v>37</v>
      </c>
      <c r="E16" s="6" t="s">
        <v>13</v>
      </c>
      <c r="F16" s="7">
        <v>10000</v>
      </c>
      <c r="G16" s="16"/>
      <c r="H16" s="36">
        <f t="shared" si="0"/>
        <v>0</v>
      </c>
      <c r="I16" s="40" t="s">
        <v>59</v>
      </c>
    </row>
    <row r="17" spans="2:9" ht="45.75" customHeight="1" x14ac:dyDescent="0.3">
      <c r="B17" s="21">
        <v>4</v>
      </c>
      <c r="C17" s="22" t="s">
        <v>66</v>
      </c>
      <c r="D17" s="28" t="s">
        <v>37</v>
      </c>
      <c r="E17" s="6" t="s">
        <v>13</v>
      </c>
      <c r="F17" s="7">
        <v>5000</v>
      </c>
      <c r="G17" s="16"/>
      <c r="H17" s="36">
        <f t="shared" si="0"/>
        <v>0</v>
      </c>
      <c r="I17" s="40" t="s">
        <v>59</v>
      </c>
    </row>
    <row r="18" spans="2:9" ht="77.25" customHeight="1" x14ac:dyDescent="0.3">
      <c r="B18" s="21">
        <v>5</v>
      </c>
      <c r="C18" s="22" t="s">
        <v>22</v>
      </c>
      <c r="D18" s="28" t="s">
        <v>52</v>
      </c>
      <c r="E18" s="6" t="s">
        <v>23</v>
      </c>
      <c r="F18" s="7">
        <v>15000</v>
      </c>
      <c r="G18" s="16"/>
      <c r="H18" s="36">
        <f t="shared" si="0"/>
        <v>0</v>
      </c>
      <c r="I18" s="40"/>
    </row>
    <row r="19" spans="2:9" ht="45.75" customHeight="1" x14ac:dyDescent="0.3">
      <c r="B19" s="21">
        <v>6</v>
      </c>
      <c r="C19" s="22" t="s">
        <v>10</v>
      </c>
      <c r="D19" s="28" t="s">
        <v>53</v>
      </c>
      <c r="E19" s="6" t="s">
        <v>7</v>
      </c>
      <c r="F19" s="7">
        <v>10000</v>
      </c>
      <c r="G19" s="16"/>
      <c r="H19" s="36">
        <f t="shared" si="0"/>
        <v>0</v>
      </c>
      <c r="I19" s="40"/>
    </row>
    <row r="20" spans="2:9" ht="45.75" customHeight="1" x14ac:dyDescent="0.3">
      <c r="B20" s="21">
        <v>7</v>
      </c>
      <c r="C20" s="22" t="s">
        <v>56</v>
      </c>
      <c r="D20" s="28" t="s">
        <v>57</v>
      </c>
      <c r="E20" s="6" t="s">
        <v>13</v>
      </c>
      <c r="F20" s="7">
        <v>1000</v>
      </c>
      <c r="G20" s="16"/>
      <c r="H20" s="36">
        <f t="shared" si="0"/>
        <v>0</v>
      </c>
      <c r="I20" s="40"/>
    </row>
    <row r="21" spans="2:9" ht="45.75" customHeight="1" x14ac:dyDescent="0.3">
      <c r="B21" s="21">
        <v>8</v>
      </c>
      <c r="C21" s="22" t="s">
        <v>9</v>
      </c>
      <c r="D21" s="28" t="s">
        <v>37</v>
      </c>
      <c r="E21" s="6" t="s">
        <v>13</v>
      </c>
      <c r="F21" s="7">
        <v>5000</v>
      </c>
      <c r="G21" s="16"/>
      <c r="H21" s="36">
        <f t="shared" si="0"/>
        <v>0</v>
      </c>
      <c r="I21" s="40" t="s">
        <v>59</v>
      </c>
    </row>
    <row r="22" spans="2:9" ht="45.75" customHeight="1" x14ac:dyDescent="0.3">
      <c r="B22" s="21">
        <v>9</v>
      </c>
      <c r="C22" s="22" t="s">
        <v>24</v>
      </c>
      <c r="D22" s="28" t="s">
        <v>53</v>
      </c>
      <c r="E22" s="6" t="s">
        <v>33</v>
      </c>
      <c r="F22" s="7">
        <v>1000</v>
      </c>
      <c r="G22" s="16"/>
      <c r="H22" s="36">
        <f t="shared" si="0"/>
        <v>0</v>
      </c>
      <c r="I22" s="40"/>
    </row>
    <row r="23" spans="2:9" ht="45.75" customHeight="1" x14ac:dyDescent="0.3">
      <c r="B23" s="21">
        <v>10</v>
      </c>
      <c r="C23" s="22" t="s">
        <v>25</v>
      </c>
      <c r="D23" s="28" t="s">
        <v>51</v>
      </c>
      <c r="E23" s="6" t="s">
        <v>34</v>
      </c>
      <c r="F23" s="7">
        <v>1000</v>
      </c>
      <c r="G23" s="16"/>
      <c r="H23" s="36">
        <f t="shared" ref="H23:H28" si="1">F23*G23</f>
        <v>0</v>
      </c>
      <c r="I23" s="40"/>
    </row>
    <row r="24" spans="2:9" ht="66.75" customHeight="1" x14ac:dyDescent="0.3">
      <c r="B24" s="21">
        <v>11</v>
      </c>
      <c r="C24" s="22" t="s">
        <v>82</v>
      </c>
      <c r="D24" s="28" t="s">
        <v>54</v>
      </c>
      <c r="E24" s="30" t="s">
        <v>21</v>
      </c>
      <c r="F24" s="7">
        <v>3000</v>
      </c>
      <c r="G24" s="16"/>
      <c r="H24" s="36">
        <f t="shared" si="1"/>
        <v>0</v>
      </c>
      <c r="I24" s="40" t="s">
        <v>59</v>
      </c>
    </row>
    <row r="25" spans="2:9" ht="45.75" customHeight="1" x14ac:dyDescent="0.3">
      <c r="B25" s="21">
        <v>12</v>
      </c>
      <c r="C25" s="22" t="s">
        <v>26</v>
      </c>
      <c r="D25" s="28" t="s">
        <v>37</v>
      </c>
      <c r="E25" s="6" t="s">
        <v>7</v>
      </c>
      <c r="F25" s="7">
        <v>9000</v>
      </c>
      <c r="G25" s="16"/>
      <c r="H25" s="36">
        <f t="shared" si="1"/>
        <v>0</v>
      </c>
      <c r="I25" s="40"/>
    </row>
    <row r="26" spans="2:9" ht="45.75" customHeight="1" x14ac:dyDescent="0.3">
      <c r="B26" s="21">
        <v>13</v>
      </c>
      <c r="C26" s="22" t="s">
        <v>27</v>
      </c>
      <c r="D26" s="28" t="s">
        <v>37</v>
      </c>
      <c r="E26" s="6" t="s">
        <v>7</v>
      </c>
      <c r="F26" s="7">
        <v>4500</v>
      </c>
      <c r="G26" s="16"/>
      <c r="H26" s="36">
        <f t="shared" si="1"/>
        <v>0</v>
      </c>
      <c r="I26" s="40"/>
    </row>
    <row r="27" spans="2:9" ht="45.75" customHeight="1" x14ac:dyDescent="0.3">
      <c r="B27" s="21">
        <v>14</v>
      </c>
      <c r="C27" s="22" t="s">
        <v>28</v>
      </c>
      <c r="D27" s="28" t="s">
        <v>37</v>
      </c>
      <c r="E27" s="6" t="s">
        <v>35</v>
      </c>
      <c r="F27" s="7">
        <v>8000</v>
      </c>
      <c r="G27" s="16"/>
      <c r="H27" s="36">
        <f t="shared" si="1"/>
        <v>0</v>
      </c>
      <c r="I27" s="40"/>
    </row>
    <row r="28" spans="2:9" ht="72.75" customHeight="1" x14ac:dyDescent="0.3">
      <c r="B28" s="21">
        <v>15</v>
      </c>
      <c r="C28" s="22" t="s">
        <v>29</v>
      </c>
      <c r="D28" s="28" t="s">
        <v>8</v>
      </c>
      <c r="E28" s="30" t="s">
        <v>21</v>
      </c>
      <c r="F28" s="7">
        <v>15000</v>
      </c>
      <c r="G28" s="16"/>
      <c r="H28" s="36">
        <f t="shared" si="1"/>
        <v>0</v>
      </c>
      <c r="I28" s="39" t="s">
        <v>60</v>
      </c>
    </row>
    <row r="29" spans="2:9" ht="69" customHeight="1" x14ac:dyDescent="0.3">
      <c r="B29" s="21">
        <v>16</v>
      </c>
      <c r="C29" s="22" t="s">
        <v>30</v>
      </c>
      <c r="D29" s="28" t="s">
        <v>55</v>
      </c>
      <c r="E29" s="6" t="s">
        <v>13</v>
      </c>
      <c r="F29" s="7">
        <v>8000</v>
      </c>
      <c r="G29" s="16"/>
      <c r="H29" s="36">
        <f t="shared" ref="H29:H30" si="2">F29*G29</f>
        <v>0</v>
      </c>
      <c r="I29" s="39" t="s">
        <v>80</v>
      </c>
    </row>
    <row r="30" spans="2:9" ht="72" customHeight="1" x14ac:dyDescent="0.3">
      <c r="B30" s="21">
        <v>17</v>
      </c>
      <c r="C30" s="22" t="s">
        <v>31</v>
      </c>
      <c r="D30" s="28" t="s">
        <v>36</v>
      </c>
      <c r="E30" s="30" t="s">
        <v>21</v>
      </c>
      <c r="F30" s="7">
        <v>10000</v>
      </c>
      <c r="G30" s="16"/>
      <c r="H30" s="36">
        <f t="shared" si="2"/>
        <v>0</v>
      </c>
      <c r="I30" s="39" t="s">
        <v>60</v>
      </c>
    </row>
    <row r="31" spans="2:9" ht="45.75" customHeight="1" thickBot="1" x14ac:dyDescent="0.35">
      <c r="B31" s="23">
        <v>18</v>
      </c>
      <c r="C31" s="24" t="s">
        <v>32</v>
      </c>
      <c r="D31" s="29" t="s">
        <v>37</v>
      </c>
      <c r="E31" s="19" t="s">
        <v>7</v>
      </c>
      <c r="F31" s="8">
        <v>9000</v>
      </c>
      <c r="G31" s="17"/>
      <c r="H31" s="37">
        <f t="shared" si="0"/>
        <v>0</v>
      </c>
      <c r="I31" s="40"/>
    </row>
    <row r="32" spans="2:9" ht="33" customHeight="1" thickBot="1" x14ac:dyDescent="0.35">
      <c r="B32" s="9"/>
      <c r="C32" s="10"/>
      <c r="D32" s="10"/>
      <c r="E32" s="10"/>
      <c r="F32" s="11" t="s">
        <v>12</v>
      </c>
      <c r="G32" s="10"/>
      <c r="H32" s="38">
        <f>SUM(H14:H31)</f>
        <v>0</v>
      </c>
      <c r="I32" s="40"/>
    </row>
    <row r="33" spans="2:10" x14ac:dyDescent="0.3">
      <c r="B33" s="4"/>
      <c r="E33" s="5"/>
      <c r="F33" s="5"/>
      <c r="G33" s="5"/>
      <c r="H33" s="5"/>
      <c r="I33" s="5"/>
    </row>
    <row r="34" spans="2:10" ht="16.2" thickBot="1" x14ac:dyDescent="0.35">
      <c r="B34" s="4"/>
      <c r="D34" s="12" t="s">
        <v>81</v>
      </c>
      <c r="E34" s="5"/>
      <c r="F34" s="5"/>
      <c r="G34" s="5"/>
      <c r="H34" s="5"/>
      <c r="I34" s="5"/>
    </row>
    <row r="35" spans="2:10" ht="85.5" customHeight="1" x14ac:dyDescent="0.3">
      <c r="B35" s="13" t="s">
        <v>2</v>
      </c>
      <c r="C35" s="14" t="s">
        <v>4</v>
      </c>
      <c r="D35" s="14" t="s">
        <v>5</v>
      </c>
      <c r="E35" s="14" t="s">
        <v>3</v>
      </c>
      <c r="F35" s="25" t="s">
        <v>50</v>
      </c>
      <c r="G35" s="15" t="s">
        <v>18</v>
      </c>
      <c r="H35" s="35" t="s">
        <v>19</v>
      </c>
      <c r="I35" s="41" t="s">
        <v>61</v>
      </c>
    </row>
    <row r="36" spans="2:10" ht="61.5" customHeight="1" x14ac:dyDescent="0.3">
      <c r="B36" s="21">
        <v>1</v>
      </c>
      <c r="C36" s="28" t="s">
        <v>67</v>
      </c>
      <c r="D36" s="22" t="s">
        <v>11</v>
      </c>
      <c r="E36" s="6" t="s">
        <v>38</v>
      </c>
      <c r="F36" s="7">
        <v>2500</v>
      </c>
      <c r="G36" s="16"/>
      <c r="H36" s="36">
        <f>F36*G36</f>
        <v>0</v>
      </c>
      <c r="I36" s="39" t="s">
        <v>59</v>
      </c>
      <c r="J36" s="18"/>
    </row>
    <row r="37" spans="2:10" ht="63" customHeight="1" x14ac:dyDescent="0.3">
      <c r="B37" s="21">
        <v>2</v>
      </c>
      <c r="C37" s="28" t="s">
        <v>68</v>
      </c>
      <c r="D37" s="22" t="s">
        <v>11</v>
      </c>
      <c r="E37" s="6" t="s">
        <v>38</v>
      </c>
      <c r="F37" s="7">
        <v>3000</v>
      </c>
      <c r="G37" s="16"/>
      <c r="H37" s="36">
        <f t="shared" ref="H37:H48" si="3">F37*G37</f>
        <v>0</v>
      </c>
      <c r="I37" s="39" t="s">
        <v>59</v>
      </c>
      <c r="J37" s="18"/>
    </row>
    <row r="38" spans="2:10" ht="45.75" customHeight="1" x14ac:dyDescent="0.3">
      <c r="B38" s="21">
        <v>3</v>
      </c>
      <c r="C38" s="28" t="s">
        <v>69</v>
      </c>
      <c r="D38" s="22" t="s">
        <v>11</v>
      </c>
      <c r="E38" s="6" t="s">
        <v>13</v>
      </c>
      <c r="F38" s="7">
        <v>6000</v>
      </c>
      <c r="G38" s="16"/>
      <c r="H38" s="36">
        <f t="shared" si="3"/>
        <v>0</v>
      </c>
      <c r="I38" s="39" t="s">
        <v>59</v>
      </c>
    </row>
    <row r="39" spans="2:10" ht="45.75" customHeight="1" x14ac:dyDescent="0.3">
      <c r="B39" s="21">
        <v>4</v>
      </c>
      <c r="C39" s="22" t="s">
        <v>9</v>
      </c>
      <c r="D39" s="22" t="s">
        <v>11</v>
      </c>
      <c r="E39" s="6" t="s">
        <v>13</v>
      </c>
      <c r="F39" s="7">
        <v>2500</v>
      </c>
      <c r="G39" s="16"/>
      <c r="H39" s="36">
        <f t="shared" si="3"/>
        <v>0</v>
      </c>
      <c r="I39" s="39" t="s">
        <v>59</v>
      </c>
    </row>
    <row r="40" spans="2:10" ht="45.75" customHeight="1" x14ac:dyDescent="0.3">
      <c r="B40" s="21">
        <v>5</v>
      </c>
      <c r="C40" s="22" t="s">
        <v>24</v>
      </c>
      <c r="D40" s="22" t="s">
        <v>11</v>
      </c>
      <c r="E40" s="6" t="s">
        <v>33</v>
      </c>
      <c r="F40" s="7">
        <v>1000</v>
      </c>
      <c r="G40" s="16"/>
      <c r="H40" s="36">
        <f t="shared" si="3"/>
        <v>0</v>
      </c>
      <c r="I40" s="39"/>
    </row>
    <row r="41" spans="2:10" ht="45.75" customHeight="1" x14ac:dyDescent="0.3">
      <c r="B41" s="21">
        <v>6</v>
      </c>
      <c r="C41" s="22" t="s">
        <v>25</v>
      </c>
      <c r="D41" s="22" t="s">
        <v>11</v>
      </c>
      <c r="E41" s="6" t="s">
        <v>34</v>
      </c>
      <c r="F41" s="7">
        <v>1000</v>
      </c>
      <c r="G41" s="16"/>
      <c r="H41" s="36">
        <f t="shared" si="3"/>
        <v>0</v>
      </c>
      <c r="I41" s="39"/>
    </row>
    <row r="42" spans="2:10" ht="62.25" customHeight="1" x14ac:dyDescent="0.3">
      <c r="B42" s="21">
        <v>7</v>
      </c>
      <c r="C42" s="22" t="s">
        <v>39</v>
      </c>
      <c r="D42" s="22" t="s">
        <v>11</v>
      </c>
      <c r="E42" s="6" t="s">
        <v>13</v>
      </c>
      <c r="F42" s="7">
        <v>7500</v>
      </c>
      <c r="G42" s="16"/>
      <c r="H42" s="36">
        <f t="shared" si="3"/>
        <v>0</v>
      </c>
      <c r="I42" s="39" t="s">
        <v>62</v>
      </c>
    </row>
    <row r="43" spans="2:10" ht="45.75" customHeight="1" x14ac:dyDescent="0.3">
      <c r="B43" s="21">
        <v>8</v>
      </c>
      <c r="C43" s="22" t="s">
        <v>40</v>
      </c>
      <c r="D43" s="22" t="s">
        <v>11</v>
      </c>
      <c r="E43" s="6" t="s">
        <v>13</v>
      </c>
      <c r="F43" s="7">
        <v>50</v>
      </c>
      <c r="G43" s="16"/>
      <c r="H43" s="36">
        <f t="shared" si="3"/>
        <v>0</v>
      </c>
      <c r="I43" s="39" t="s">
        <v>59</v>
      </c>
    </row>
    <row r="44" spans="2:10" ht="45.75" customHeight="1" x14ac:dyDescent="0.3">
      <c r="B44" s="21">
        <v>9</v>
      </c>
      <c r="C44" s="28" t="s">
        <v>70</v>
      </c>
      <c r="D44" s="22" t="s">
        <v>11</v>
      </c>
      <c r="E44" s="6" t="s">
        <v>13</v>
      </c>
      <c r="F44" s="7">
        <v>4500</v>
      </c>
      <c r="G44" s="16"/>
      <c r="H44" s="36">
        <f t="shared" si="3"/>
        <v>0</v>
      </c>
      <c r="I44" s="39" t="s">
        <v>72</v>
      </c>
    </row>
    <row r="45" spans="2:10" ht="45.75" customHeight="1" x14ac:dyDescent="0.3">
      <c r="B45" s="21">
        <v>10</v>
      </c>
      <c r="C45" s="28" t="s">
        <v>71</v>
      </c>
      <c r="D45" s="22" t="s">
        <v>11</v>
      </c>
      <c r="E45" s="6" t="s">
        <v>13</v>
      </c>
      <c r="F45" s="7">
        <v>4500</v>
      </c>
      <c r="G45" s="16"/>
      <c r="H45" s="36">
        <f t="shared" si="3"/>
        <v>0</v>
      </c>
      <c r="I45" s="39" t="s">
        <v>73</v>
      </c>
    </row>
    <row r="46" spans="2:10" ht="45.75" customHeight="1" x14ac:dyDescent="0.3">
      <c r="B46" s="21">
        <v>11</v>
      </c>
      <c r="C46" s="22" t="s">
        <v>74</v>
      </c>
      <c r="D46" s="22" t="s">
        <v>11</v>
      </c>
      <c r="E46" s="6" t="s">
        <v>13</v>
      </c>
      <c r="F46" s="7">
        <v>2000</v>
      </c>
      <c r="G46" s="16"/>
      <c r="H46" s="36">
        <f t="shared" si="3"/>
        <v>0</v>
      </c>
      <c r="I46" s="39" t="s">
        <v>59</v>
      </c>
    </row>
    <row r="47" spans="2:10" ht="45.75" customHeight="1" x14ac:dyDescent="0.3">
      <c r="B47" s="21">
        <v>12</v>
      </c>
      <c r="C47" s="22" t="s">
        <v>76</v>
      </c>
      <c r="D47" s="22" t="s">
        <v>11</v>
      </c>
      <c r="E47" s="6" t="s">
        <v>13</v>
      </c>
      <c r="F47" s="7">
        <v>500</v>
      </c>
      <c r="G47" s="16"/>
      <c r="H47" s="46">
        <f t="shared" ref="H47" si="4">F47*G47</f>
        <v>0</v>
      </c>
      <c r="I47" s="39" t="s">
        <v>75</v>
      </c>
    </row>
    <row r="48" spans="2:10" ht="45.75" customHeight="1" thickBot="1" x14ac:dyDescent="0.35">
      <c r="B48" s="21">
        <v>13</v>
      </c>
      <c r="C48" s="22" t="s">
        <v>77</v>
      </c>
      <c r="D48" s="22" t="s">
        <v>11</v>
      </c>
      <c r="E48" s="6" t="s">
        <v>13</v>
      </c>
      <c r="F48" s="43">
        <v>500</v>
      </c>
      <c r="G48" s="44"/>
      <c r="H48" s="45">
        <f t="shared" si="3"/>
        <v>0</v>
      </c>
      <c r="I48" s="39" t="s">
        <v>59</v>
      </c>
    </row>
    <row r="49" spans="1:11" ht="33" customHeight="1" thickBot="1" x14ac:dyDescent="0.35">
      <c r="B49" s="9"/>
      <c r="C49" s="10"/>
      <c r="D49" s="10"/>
      <c r="E49" s="10"/>
      <c r="F49" s="11" t="s">
        <v>12</v>
      </c>
      <c r="G49" s="10"/>
      <c r="H49" s="38">
        <f>SUM(H36:H48)</f>
        <v>0</v>
      </c>
      <c r="I49" s="40"/>
    </row>
    <row r="50" spans="1:11" x14ac:dyDescent="0.3">
      <c r="B50" s="4"/>
      <c r="E50" s="5"/>
      <c r="F50" s="5"/>
      <c r="G50" s="5"/>
      <c r="H50" s="5"/>
    </row>
    <row r="51" spans="1:11" x14ac:dyDescent="0.3">
      <c r="B51" s="4"/>
      <c r="C51" s="58" t="s">
        <v>49</v>
      </c>
      <c r="D51" s="59"/>
      <c r="E51" s="59"/>
      <c r="F51" s="59"/>
      <c r="G51" s="60"/>
      <c r="H51" s="42">
        <f>H32+H49</f>
        <v>0</v>
      </c>
    </row>
    <row r="52" spans="1:11" x14ac:dyDescent="0.3">
      <c r="B52" s="4"/>
      <c r="E52" s="20"/>
      <c r="F52" s="20"/>
      <c r="G52" s="20" t="s">
        <v>41</v>
      </c>
      <c r="H52" s="42">
        <f>H51*0.21</f>
        <v>0</v>
      </c>
    </row>
    <row r="53" spans="1:11" x14ac:dyDescent="0.3">
      <c r="B53" s="4"/>
      <c r="E53" s="55" t="s">
        <v>42</v>
      </c>
      <c r="F53" s="56"/>
      <c r="G53" s="57"/>
      <c r="H53" s="42">
        <f>H51+H52</f>
        <v>0</v>
      </c>
    </row>
    <row r="54" spans="1:11" x14ac:dyDescent="0.3">
      <c r="B54" s="4"/>
      <c r="E54" s="5"/>
      <c r="F54" s="5"/>
      <c r="G54" s="5"/>
      <c r="H54" s="5"/>
    </row>
    <row r="55" spans="1:11" customFormat="1" ht="63" customHeight="1" x14ac:dyDescent="0.3">
      <c r="A55" s="62" t="s">
        <v>48</v>
      </c>
      <c r="B55" s="63"/>
      <c r="C55" s="63"/>
      <c r="D55" s="63"/>
      <c r="E55" s="63"/>
      <c r="F55" s="63"/>
      <c r="G55" s="63"/>
      <c r="H55" s="63"/>
      <c r="I55" s="32"/>
    </row>
    <row r="56" spans="1:11" customFormat="1" ht="63" customHeight="1" thickBot="1" x14ac:dyDescent="0.35">
      <c r="A56" s="67" t="s">
        <v>83</v>
      </c>
      <c r="B56" s="67"/>
      <c r="C56" s="67"/>
      <c r="D56" s="67"/>
      <c r="E56" s="50"/>
      <c r="F56" s="50"/>
      <c r="G56" s="50"/>
      <c r="H56" s="50"/>
      <c r="I56" s="50"/>
      <c r="J56" s="50"/>
      <c r="K56" s="50"/>
    </row>
    <row r="57" spans="1:11" customFormat="1" ht="79.5" customHeight="1" thickBot="1" x14ac:dyDescent="0.35">
      <c r="A57" s="72" t="s">
        <v>84</v>
      </c>
      <c r="B57" s="73"/>
      <c r="C57" s="73"/>
      <c r="D57" s="74"/>
      <c r="E57" s="51"/>
      <c r="F57" s="50"/>
      <c r="G57" s="52" t="s">
        <v>89</v>
      </c>
      <c r="H57" s="50"/>
      <c r="I57" s="50"/>
      <c r="J57" s="50"/>
      <c r="K57" s="50"/>
    </row>
    <row r="58" spans="1:11" customFormat="1" ht="21.75" customHeight="1" x14ac:dyDescent="0.3">
      <c r="A58" s="47"/>
      <c r="I58" s="32"/>
    </row>
    <row r="59" spans="1:11" customFormat="1" ht="42" customHeight="1" thickBot="1" x14ac:dyDescent="0.35">
      <c r="A59" s="67" t="s">
        <v>85</v>
      </c>
      <c r="B59" s="67"/>
      <c r="C59" s="67"/>
      <c r="D59" s="67"/>
      <c r="E59" s="50"/>
      <c r="F59" s="50"/>
      <c r="G59" s="50"/>
      <c r="H59" s="50"/>
      <c r="I59" s="50"/>
      <c r="J59" s="50"/>
      <c r="K59" s="50"/>
    </row>
    <row r="60" spans="1:11" customFormat="1" ht="63" customHeight="1" thickBot="1" x14ac:dyDescent="0.35">
      <c r="A60" s="68" t="s">
        <v>91</v>
      </c>
      <c r="B60" s="69"/>
      <c r="C60" s="69"/>
      <c r="D60" s="70"/>
      <c r="E60" s="51"/>
      <c r="F60" s="50"/>
      <c r="G60" s="52" t="s">
        <v>90</v>
      </c>
      <c r="H60" s="50"/>
      <c r="I60" s="50"/>
      <c r="J60" s="50"/>
      <c r="K60" s="50"/>
    </row>
    <row r="61" spans="1:11" customFormat="1" ht="23.25" customHeight="1" x14ac:dyDescent="0.3">
      <c r="A61" s="47"/>
      <c r="I61" s="32"/>
    </row>
    <row r="62" spans="1:11" customFormat="1" ht="38.25" customHeight="1" thickBot="1" x14ac:dyDescent="0.35">
      <c r="A62" s="67" t="s">
        <v>92</v>
      </c>
      <c r="B62" s="67"/>
      <c r="C62" s="67"/>
      <c r="D62" s="67"/>
      <c r="E62" s="50"/>
      <c r="F62" s="50"/>
      <c r="G62" s="50"/>
      <c r="H62" s="50"/>
      <c r="I62" s="50"/>
      <c r="J62" s="50"/>
    </row>
    <row r="63" spans="1:11" customFormat="1" ht="79.5" customHeight="1" thickBot="1" x14ac:dyDescent="0.35">
      <c r="A63" s="68" t="s">
        <v>86</v>
      </c>
      <c r="B63" s="69"/>
      <c r="C63" s="69"/>
      <c r="D63" s="70"/>
      <c r="E63" s="51"/>
      <c r="F63" s="50"/>
      <c r="G63" s="50"/>
      <c r="H63" s="50"/>
      <c r="I63" s="50"/>
      <c r="J63" s="50"/>
    </row>
    <row r="64" spans="1:11" customFormat="1" ht="24" customHeight="1" x14ac:dyDescent="0.3">
      <c r="A64" s="47"/>
      <c r="I64" s="32"/>
    </row>
    <row r="65" spans="1:10" customFormat="1" ht="45" customHeight="1" thickBot="1" x14ac:dyDescent="0.35">
      <c r="A65" s="67" t="s">
        <v>93</v>
      </c>
      <c r="B65" s="67"/>
      <c r="C65" s="67"/>
      <c r="D65" s="67"/>
      <c r="E65" s="50"/>
      <c r="F65" s="50"/>
      <c r="G65" s="50"/>
      <c r="H65" s="50"/>
      <c r="I65" s="50"/>
      <c r="J65" s="50"/>
    </row>
    <row r="66" spans="1:10" customFormat="1" ht="63" customHeight="1" thickBot="1" x14ac:dyDescent="0.35">
      <c r="A66" s="68" t="s">
        <v>87</v>
      </c>
      <c r="B66" s="69"/>
      <c r="C66" s="69"/>
      <c r="D66" s="70"/>
      <c r="E66" s="51"/>
      <c r="F66" s="50"/>
      <c r="G66" s="50"/>
      <c r="H66" s="50"/>
      <c r="I66" s="50"/>
      <c r="J66" s="50"/>
    </row>
    <row r="67" spans="1:10" customFormat="1" ht="27" customHeight="1" x14ac:dyDescent="0.3">
      <c r="A67" s="47"/>
      <c r="I67" s="32"/>
    </row>
    <row r="68" spans="1:10" customFormat="1" ht="45.75" customHeight="1" thickBot="1" x14ac:dyDescent="0.35">
      <c r="A68" s="67" t="s">
        <v>94</v>
      </c>
      <c r="B68" s="67"/>
      <c r="C68" s="67"/>
      <c r="D68" s="67"/>
      <c r="E68" s="50"/>
      <c r="F68" s="50"/>
      <c r="G68" s="50"/>
      <c r="H68" s="50"/>
      <c r="I68" s="50"/>
      <c r="J68" s="50"/>
    </row>
    <row r="69" spans="1:10" customFormat="1" ht="63" customHeight="1" thickBot="1" x14ac:dyDescent="0.35">
      <c r="A69" s="68" t="s">
        <v>88</v>
      </c>
      <c r="B69" s="69"/>
      <c r="C69" s="69"/>
      <c r="D69" s="70"/>
      <c r="E69" s="51"/>
      <c r="F69" s="50"/>
      <c r="G69" s="50"/>
      <c r="H69" s="50"/>
      <c r="I69" s="50"/>
      <c r="J69" s="50"/>
    </row>
    <row r="70" spans="1:10" customFormat="1" ht="26.25" customHeight="1" x14ac:dyDescent="0.3">
      <c r="A70" s="47"/>
      <c r="I70" s="32"/>
    </row>
    <row r="71" spans="1:10" customFormat="1" ht="41.25" customHeight="1" thickBot="1" x14ac:dyDescent="0.35">
      <c r="A71" s="67" t="s">
        <v>95</v>
      </c>
      <c r="B71" s="67"/>
      <c r="C71" s="67"/>
      <c r="D71" s="67"/>
      <c r="E71" s="50"/>
      <c r="F71" s="50"/>
      <c r="G71" s="50"/>
      <c r="H71" s="50"/>
      <c r="I71" s="50"/>
      <c r="J71" s="50"/>
    </row>
    <row r="72" spans="1:10" customFormat="1" ht="63" customHeight="1" thickBot="1" x14ac:dyDescent="0.35">
      <c r="A72" s="68" t="s">
        <v>96</v>
      </c>
      <c r="B72" s="69"/>
      <c r="C72" s="69"/>
      <c r="D72" s="70"/>
      <c r="E72" s="51"/>
      <c r="F72" s="50"/>
      <c r="G72" s="50"/>
      <c r="H72" s="50"/>
      <c r="I72" s="50"/>
      <c r="J72" s="50"/>
    </row>
    <row r="73" spans="1:10" customFormat="1" ht="26.25" customHeight="1" x14ac:dyDescent="0.3">
      <c r="A73" s="47"/>
      <c r="I73" s="32"/>
    </row>
    <row r="74" spans="1:10" customFormat="1" ht="14.4" x14ac:dyDescent="0.3">
      <c r="I74" s="32"/>
    </row>
    <row r="75" spans="1:10" customFormat="1" ht="110.25" customHeight="1" x14ac:dyDescent="0.3">
      <c r="A75" s="71" t="s">
        <v>43</v>
      </c>
      <c r="B75" s="71"/>
      <c r="C75" s="71"/>
      <c r="D75" s="71"/>
      <c r="E75" s="64" t="s">
        <v>44</v>
      </c>
      <c r="F75" s="64"/>
      <c r="G75" s="64"/>
      <c r="H75" s="48"/>
      <c r="I75" s="33"/>
      <c r="J75" s="48"/>
    </row>
    <row r="76" spans="1:10" customFormat="1" ht="31.5" customHeight="1" x14ac:dyDescent="0.3">
      <c r="A76" s="66" t="s">
        <v>45</v>
      </c>
      <c r="B76" s="66"/>
      <c r="C76" s="66"/>
      <c r="D76" s="66"/>
      <c r="E76" s="65" t="s">
        <v>46</v>
      </c>
      <c r="F76" s="65"/>
      <c r="G76" s="65"/>
      <c r="H76" s="49"/>
      <c r="I76" s="34"/>
      <c r="J76" s="49"/>
    </row>
    <row r="77" spans="1:10" customFormat="1" ht="36" customHeight="1" x14ac:dyDescent="0.3">
      <c r="A77" s="66" t="s">
        <v>47</v>
      </c>
      <c r="B77" s="66"/>
      <c r="C77" s="66"/>
      <c r="D77" s="66"/>
      <c r="E77" s="61" t="s">
        <v>46</v>
      </c>
      <c r="F77" s="61"/>
      <c r="G77" s="61"/>
      <c r="H77" s="49"/>
      <c r="I77" s="34"/>
      <c r="J77" s="49"/>
    </row>
    <row r="78" spans="1:10" x14ac:dyDescent="0.3">
      <c r="B78" s="4"/>
      <c r="E78" s="5"/>
      <c r="F78" s="5"/>
      <c r="G78" s="5"/>
    </row>
    <row r="79" spans="1:10" x14ac:dyDescent="0.3">
      <c r="B79" s="4"/>
      <c r="E79" s="5"/>
      <c r="F79" s="5"/>
    </row>
    <row r="80" spans="1:10" x14ac:dyDescent="0.3">
      <c r="B80" s="4"/>
      <c r="E80" s="5"/>
      <c r="F80" s="5"/>
    </row>
  </sheetData>
  <mergeCells count="22">
    <mergeCell ref="A76:D76"/>
    <mergeCell ref="A56:D56"/>
    <mergeCell ref="A57:D57"/>
    <mergeCell ref="A59:D59"/>
    <mergeCell ref="A60:D60"/>
    <mergeCell ref="A62:D62"/>
    <mergeCell ref="A1:H1"/>
    <mergeCell ref="E53:G53"/>
    <mergeCell ref="C51:G51"/>
    <mergeCell ref="E77:G77"/>
    <mergeCell ref="A55:H55"/>
    <mergeCell ref="E75:G75"/>
    <mergeCell ref="E76:G76"/>
    <mergeCell ref="A77:D77"/>
    <mergeCell ref="A71:D71"/>
    <mergeCell ref="A72:D72"/>
    <mergeCell ref="A68:D68"/>
    <mergeCell ref="A69:D69"/>
    <mergeCell ref="A63:D63"/>
    <mergeCell ref="A65:D65"/>
    <mergeCell ref="A66:D66"/>
    <mergeCell ref="A75:D7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Vadl. 1.piel. Tekst mazg ķīm 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Sarmīte Kalniņa</dc:creator>
  <cp:keywords/>
  <dc:description/>
  <cp:lastModifiedBy>Elīna Virtmane</cp:lastModifiedBy>
  <dcterms:created xsi:type="dcterms:W3CDTF">2024-07-24T13:30:41Z</dcterms:created>
  <dcterms:modified xsi:type="dcterms:W3CDTF">2025-10-27T06:57:15Z</dcterms:modified>
  <cp:category/>
</cp:coreProperties>
</file>